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boerenbond-my.sharepoint.com/personal/bart_thoelen_boerenbond_be/Documents/Bureaublad/"/>
    </mc:Choice>
  </mc:AlternateContent>
  <xr:revisionPtr revIDLastSave="0" documentId="8_{1F71C11F-D6C6-4881-A6EB-69C36D0F14C2}" xr6:coauthVersionLast="47" xr6:coauthVersionMax="47" xr10:uidLastSave="{00000000-0000-0000-0000-000000000000}"/>
  <bookViews>
    <workbookView xWindow="-108" yWindow="-108" windowWidth="23256" windowHeight="12456" xr2:uid="{DE24DB3F-ABCA-43AF-92DB-0F4272ABA7E3}"/>
  </bookViews>
  <sheets>
    <sheet name="Intro" sheetId="5" r:id="rId1"/>
    <sheet name="Inkomsten" sheetId="1" r:id="rId2"/>
    <sheet name="Variabele Uitgaven" sheetId="2" r:id="rId3"/>
    <sheet name="Vaste uitgaven" sheetId="3" r:id="rId4"/>
    <sheet name="Kasoverzicht" sheetId="4" r:id="rId5"/>
    <sheet name="Visueel"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E57" i="3"/>
  <c r="F57" i="3"/>
  <c r="G57" i="3"/>
  <c r="H57" i="3"/>
  <c r="I57" i="3"/>
  <c r="J57" i="3"/>
  <c r="K57" i="3"/>
  <c r="L57" i="3"/>
  <c r="M57" i="3"/>
  <c r="N57" i="3"/>
  <c r="O57" i="3"/>
  <c r="B28" i="4"/>
  <c r="A29" i="4"/>
  <c r="A28" i="4"/>
  <c r="B63" i="3"/>
  <c r="B72" i="2"/>
  <c r="B62" i="3"/>
  <c r="B61" i="3"/>
  <c r="B60" i="3"/>
  <c r="B59" i="3"/>
  <c r="B58" i="3"/>
  <c r="B57" i="3"/>
  <c r="N60" i="3"/>
  <c r="M60" i="3"/>
  <c r="L60" i="3"/>
  <c r="K60" i="3"/>
  <c r="J60" i="3"/>
  <c r="I60" i="3"/>
  <c r="H60" i="3"/>
  <c r="G60" i="3"/>
  <c r="F60" i="3"/>
  <c r="E60" i="3"/>
  <c r="D60" i="3"/>
  <c r="N59" i="3"/>
  <c r="M59" i="3"/>
  <c r="L59" i="3"/>
  <c r="K59" i="3"/>
  <c r="J59" i="3"/>
  <c r="I59" i="3"/>
  <c r="H59" i="3"/>
  <c r="G59" i="3"/>
  <c r="F59" i="3"/>
  <c r="E59" i="3"/>
  <c r="D59" i="3"/>
  <c r="N53" i="3"/>
  <c r="N61" i="3" s="1"/>
  <c r="M53" i="3"/>
  <c r="M61" i="3" s="1"/>
  <c r="L53" i="3"/>
  <c r="L61" i="3" s="1"/>
  <c r="K53" i="3"/>
  <c r="K61" i="3" s="1"/>
  <c r="J53" i="3"/>
  <c r="J61" i="3" s="1"/>
  <c r="I53" i="3"/>
  <c r="I61" i="3" s="1"/>
  <c r="H53" i="3"/>
  <c r="H61" i="3" s="1"/>
  <c r="G53" i="3"/>
  <c r="G61" i="3" s="1"/>
  <c r="F53" i="3"/>
  <c r="F61" i="3" s="1"/>
  <c r="E53" i="3"/>
  <c r="E61" i="3" s="1"/>
  <c r="D53" i="3"/>
  <c r="D61" i="3" s="1"/>
  <c r="C53" i="3"/>
  <c r="O52" i="3"/>
  <c r="O51" i="3"/>
  <c r="N50" i="3"/>
  <c r="M50" i="3"/>
  <c r="L50" i="3"/>
  <c r="K50" i="3"/>
  <c r="J50" i="3"/>
  <c r="I50" i="3"/>
  <c r="H50" i="3"/>
  <c r="G50" i="3"/>
  <c r="F50" i="3"/>
  <c r="E50" i="3"/>
  <c r="D50" i="3"/>
  <c r="C50" i="3"/>
  <c r="O50" i="3" s="1"/>
  <c r="O49" i="3"/>
  <c r="O48" i="3"/>
  <c r="O47" i="3"/>
  <c r="N46" i="3"/>
  <c r="M46" i="3"/>
  <c r="L46" i="3"/>
  <c r="K46" i="3"/>
  <c r="J46" i="3"/>
  <c r="I46" i="3"/>
  <c r="H46" i="3"/>
  <c r="G46" i="3"/>
  <c r="F46" i="3"/>
  <c r="E46" i="3"/>
  <c r="D46" i="3"/>
  <c r="C46" i="3"/>
  <c r="O46" i="3" s="1"/>
  <c r="O45" i="3"/>
  <c r="O44" i="3"/>
  <c r="O43" i="3"/>
  <c r="O42" i="3"/>
  <c r="N41" i="3"/>
  <c r="M41" i="3"/>
  <c r="L41" i="3"/>
  <c r="K41" i="3"/>
  <c r="J41" i="3"/>
  <c r="I41" i="3"/>
  <c r="H41" i="3"/>
  <c r="G41" i="3"/>
  <c r="F41" i="3"/>
  <c r="E41" i="3"/>
  <c r="D41" i="3"/>
  <c r="C41" i="3"/>
  <c r="O41" i="3" s="1"/>
  <c r="O40" i="3"/>
  <c r="O39" i="3"/>
  <c r="O38" i="3"/>
  <c r="N37" i="3"/>
  <c r="N58" i="3" s="1"/>
  <c r="M37" i="3"/>
  <c r="M58" i="3" s="1"/>
  <c r="L37" i="3"/>
  <c r="L58" i="3" s="1"/>
  <c r="K37" i="3"/>
  <c r="K58" i="3" s="1"/>
  <c r="J37" i="3"/>
  <c r="J58" i="3" s="1"/>
  <c r="I37" i="3"/>
  <c r="I58" i="3" s="1"/>
  <c r="H37" i="3"/>
  <c r="H58" i="3" s="1"/>
  <c r="G37" i="3"/>
  <c r="G58" i="3" s="1"/>
  <c r="F37" i="3"/>
  <c r="F58" i="3" s="1"/>
  <c r="E37" i="3"/>
  <c r="E58" i="3" s="1"/>
  <c r="D37" i="3"/>
  <c r="D58" i="3" s="1"/>
  <c r="C37" i="3"/>
  <c r="O37" i="3" s="1"/>
  <c r="O36" i="3"/>
  <c r="O35" i="3"/>
  <c r="O34" i="3"/>
  <c r="N33" i="3"/>
  <c r="M33" i="3"/>
  <c r="L33" i="3"/>
  <c r="K33" i="3"/>
  <c r="J33" i="3"/>
  <c r="I33" i="3"/>
  <c r="H33" i="3"/>
  <c r="G33" i="3"/>
  <c r="F33" i="3"/>
  <c r="E33" i="3"/>
  <c r="D33" i="3"/>
  <c r="C33" i="3"/>
  <c r="O33" i="3" s="1"/>
  <c r="O32" i="3"/>
  <c r="O31" i="3"/>
  <c r="O30" i="3"/>
  <c r="B71" i="2"/>
  <c r="B70" i="2"/>
  <c r="B69" i="2"/>
  <c r="B68" i="2"/>
  <c r="B67" i="2"/>
  <c r="N63" i="2"/>
  <c r="M63" i="2"/>
  <c r="L63" i="2"/>
  <c r="K63" i="2"/>
  <c r="J63" i="2"/>
  <c r="I63" i="2"/>
  <c r="H63" i="2"/>
  <c r="G63" i="2"/>
  <c r="F63" i="2"/>
  <c r="E63" i="2"/>
  <c r="D63" i="2"/>
  <c r="C63" i="2"/>
  <c r="O63" i="2" s="1"/>
  <c r="O62" i="2"/>
  <c r="O61" i="2"/>
  <c r="O60" i="2"/>
  <c r="N59" i="2"/>
  <c r="M59" i="2"/>
  <c r="L59" i="2"/>
  <c r="K59" i="2"/>
  <c r="J59" i="2"/>
  <c r="I59" i="2"/>
  <c r="H59" i="2"/>
  <c r="G59" i="2"/>
  <c r="F59" i="2"/>
  <c r="E59" i="2"/>
  <c r="D59" i="2"/>
  <c r="C59" i="2"/>
  <c r="O59" i="2" s="1"/>
  <c r="O58" i="2"/>
  <c r="O57" i="2"/>
  <c r="O56" i="2"/>
  <c r="O55" i="2"/>
  <c r="N54" i="2"/>
  <c r="M54" i="2"/>
  <c r="L54" i="2"/>
  <c r="K54" i="2"/>
  <c r="J54" i="2"/>
  <c r="I54" i="2"/>
  <c r="H54" i="2"/>
  <c r="G54" i="2"/>
  <c r="F54" i="2"/>
  <c r="E54" i="2"/>
  <c r="D54" i="2"/>
  <c r="C54" i="2"/>
  <c r="O54" i="2" s="1"/>
  <c r="O53" i="2"/>
  <c r="O52" i="2"/>
  <c r="O51" i="2"/>
  <c r="O50" i="2"/>
  <c r="O49" i="2"/>
  <c r="O48" i="2"/>
  <c r="N47" i="2"/>
  <c r="M47" i="2"/>
  <c r="L47" i="2"/>
  <c r="K47" i="2"/>
  <c r="J47" i="2"/>
  <c r="I47" i="2"/>
  <c r="H47" i="2"/>
  <c r="G47" i="2"/>
  <c r="F47" i="2"/>
  <c r="E47" i="2"/>
  <c r="D47" i="2"/>
  <c r="C47" i="2"/>
  <c r="O47" i="2" s="1"/>
  <c r="O46" i="2"/>
  <c r="O45" i="2"/>
  <c r="O44" i="2"/>
  <c r="O43" i="2"/>
  <c r="N42" i="2"/>
  <c r="N64" i="2" s="1"/>
  <c r="M42" i="2"/>
  <c r="M64" i="2" s="1"/>
  <c r="L42" i="2"/>
  <c r="L64" i="2" s="1"/>
  <c r="K42" i="2"/>
  <c r="K64" i="2" s="1"/>
  <c r="J42" i="2"/>
  <c r="J64" i="2" s="1"/>
  <c r="I42" i="2"/>
  <c r="I64" i="2" s="1"/>
  <c r="H42" i="2"/>
  <c r="H64" i="2" s="1"/>
  <c r="G42" i="2"/>
  <c r="G64" i="2" s="1"/>
  <c r="F42" i="2"/>
  <c r="F64" i="2" s="1"/>
  <c r="E42" i="2"/>
  <c r="E64" i="2" s="1"/>
  <c r="D42" i="2"/>
  <c r="D64" i="2" s="1"/>
  <c r="C42" i="2"/>
  <c r="O41" i="2"/>
  <c r="O40" i="2"/>
  <c r="O39" i="2"/>
  <c r="O38" i="2"/>
  <c r="O37" i="2"/>
  <c r="O36" i="2"/>
  <c r="O35" i="2"/>
  <c r="B55" i="1"/>
  <c r="B54" i="1"/>
  <c r="B53" i="1"/>
  <c r="B52" i="1"/>
  <c r="B51" i="1"/>
  <c r="N47" i="1"/>
  <c r="M47" i="1"/>
  <c r="L47" i="1"/>
  <c r="K47" i="1"/>
  <c r="J47" i="1"/>
  <c r="I47" i="1"/>
  <c r="H47" i="1"/>
  <c r="G47" i="1"/>
  <c r="F47" i="1"/>
  <c r="E47" i="1"/>
  <c r="D47" i="1"/>
  <c r="C47" i="1"/>
  <c r="O46" i="1"/>
  <c r="O45" i="1"/>
  <c r="O44" i="1"/>
  <c r="O43" i="1"/>
  <c r="O42" i="1"/>
  <c r="N41" i="1"/>
  <c r="M41" i="1"/>
  <c r="L41" i="1"/>
  <c r="K41" i="1"/>
  <c r="J41" i="1"/>
  <c r="I41" i="1"/>
  <c r="H41" i="1"/>
  <c r="G41" i="1"/>
  <c r="F41" i="1"/>
  <c r="E41" i="1"/>
  <c r="D41" i="1"/>
  <c r="C41" i="1"/>
  <c r="O40" i="1"/>
  <c r="O39" i="1"/>
  <c r="O38" i="1"/>
  <c r="O37" i="1"/>
  <c r="N36" i="1"/>
  <c r="M36" i="1"/>
  <c r="L36" i="1"/>
  <c r="K36" i="1"/>
  <c r="J36" i="1"/>
  <c r="I36" i="1"/>
  <c r="H36" i="1"/>
  <c r="G36" i="1"/>
  <c r="F36" i="1"/>
  <c r="E36" i="1"/>
  <c r="D36" i="1"/>
  <c r="C36" i="1"/>
  <c r="O35" i="1"/>
  <c r="O34" i="1"/>
  <c r="O33" i="1"/>
  <c r="O32" i="1"/>
  <c r="N31" i="1"/>
  <c r="M31" i="1"/>
  <c r="L31" i="1"/>
  <c r="K31" i="1"/>
  <c r="J31" i="1"/>
  <c r="I31" i="1"/>
  <c r="H31" i="1"/>
  <c r="G31" i="1"/>
  <c r="F31" i="1"/>
  <c r="E31" i="1"/>
  <c r="D31" i="1"/>
  <c r="C31" i="1"/>
  <c r="O30" i="1"/>
  <c r="O29" i="1"/>
  <c r="O28" i="1"/>
  <c r="O27" i="1"/>
  <c r="O7" i="2"/>
  <c r="O8" i="2"/>
  <c r="O9" i="2"/>
  <c r="O6" i="2"/>
  <c r="O5" i="1"/>
  <c r="A19" i="4"/>
  <c r="B18" i="4"/>
  <c r="B12" i="4"/>
  <c r="B10" i="4"/>
  <c r="B1" i="4"/>
  <c r="A24" i="4"/>
  <c r="A23" i="4"/>
  <c r="A22" i="4"/>
  <c r="A21" i="4"/>
  <c r="A20" i="4"/>
  <c r="A17" i="4"/>
  <c r="A16" i="4"/>
  <c r="A15" i="4"/>
  <c r="A14" i="4"/>
  <c r="A13" i="4"/>
  <c r="A10" i="4"/>
  <c r="A9" i="4"/>
  <c r="A8" i="4"/>
  <c r="A7" i="4"/>
  <c r="A6" i="4"/>
  <c r="O25" i="3"/>
  <c r="D26" i="3"/>
  <c r="E26" i="3"/>
  <c r="F26" i="3"/>
  <c r="G26" i="3"/>
  <c r="H26" i="3"/>
  <c r="I26" i="3"/>
  <c r="J26" i="3"/>
  <c r="K26" i="3"/>
  <c r="L26" i="3"/>
  <c r="M26" i="3"/>
  <c r="N26" i="3"/>
  <c r="C26" i="3"/>
  <c r="D23" i="3"/>
  <c r="D23" i="4" s="1"/>
  <c r="E23" i="3"/>
  <c r="E23" i="4" s="1"/>
  <c r="F23" i="3"/>
  <c r="F23" i="4" s="1"/>
  <c r="G23" i="3"/>
  <c r="G23" i="4" s="1"/>
  <c r="H23" i="3"/>
  <c r="H23" i="4" s="1"/>
  <c r="I23" i="3"/>
  <c r="I23" i="4" s="1"/>
  <c r="J23" i="3"/>
  <c r="J23" i="4" s="1"/>
  <c r="K23" i="3"/>
  <c r="K23" i="4" s="1"/>
  <c r="L23" i="3"/>
  <c r="L23" i="4" s="1"/>
  <c r="M23" i="3"/>
  <c r="M23" i="4" s="1"/>
  <c r="N23" i="3"/>
  <c r="N23" i="4" s="1"/>
  <c r="C23" i="3"/>
  <c r="O22" i="3"/>
  <c r="O24" i="3"/>
  <c r="O21" i="3"/>
  <c r="O18" i="3"/>
  <c r="D19" i="3"/>
  <c r="D22" i="4" s="1"/>
  <c r="E19" i="3"/>
  <c r="E22" i="4" s="1"/>
  <c r="F19" i="3"/>
  <c r="F22" i="4" s="1"/>
  <c r="G19" i="3"/>
  <c r="G22" i="4" s="1"/>
  <c r="H19" i="3"/>
  <c r="H22" i="4" s="1"/>
  <c r="I19" i="3"/>
  <c r="I22" i="4" s="1"/>
  <c r="J19" i="3"/>
  <c r="J22" i="4" s="1"/>
  <c r="K19" i="3"/>
  <c r="K22" i="4" s="1"/>
  <c r="L19" i="3"/>
  <c r="L22" i="4" s="1"/>
  <c r="M19" i="3"/>
  <c r="M22" i="4" s="1"/>
  <c r="N19" i="3"/>
  <c r="N22" i="4" s="1"/>
  <c r="C19" i="3"/>
  <c r="O13" i="3"/>
  <c r="D14" i="3"/>
  <c r="D21" i="4" s="1"/>
  <c r="E14" i="3"/>
  <c r="E21" i="4" s="1"/>
  <c r="F14" i="3"/>
  <c r="F21" i="4" s="1"/>
  <c r="G14" i="3"/>
  <c r="G21" i="4" s="1"/>
  <c r="H14" i="3"/>
  <c r="H21" i="4" s="1"/>
  <c r="I14" i="3"/>
  <c r="I21" i="4" s="1"/>
  <c r="J14" i="3"/>
  <c r="J21" i="4" s="1"/>
  <c r="K14" i="3"/>
  <c r="K21" i="4" s="1"/>
  <c r="L14" i="3"/>
  <c r="L21" i="4" s="1"/>
  <c r="M14" i="3"/>
  <c r="M21" i="4" s="1"/>
  <c r="N14" i="3"/>
  <c r="N21" i="4" s="1"/>
  <c r="C14" i="3"/>
  <c r="D10" i="3"/>
  <c r="D20" i="4" s="1"/>
  <c r="E10" i="3"/>
  <c r="E20" i="4" s="1"/>
  <c r="F10" i="3"/>
  <c r="F20" i="4" s="1"/>
  <c r="G10" i="3"/>
  <c r="G20" i="4" s="1"/>
  <c r="H10" i="3"/>
  <c r="H20" i="4" s="1"/>
  <c r="I10" i="3"/>
  <c r="I20" i="4" s="1"/>
  <c r="J10" i="3"/>
  <c r="J20" i="4" s="1"/>
  <c r="K10" i="3"/>
  <c r="K20" i="4" s="1"/>
  <c r="L10" i="3"/>
  <c r="L20" i="4" s="1"/>
  <c r="M10" i="3"/>
  <c r="M20" i="4" s="1"/>
  <c r="N10" i="3"/>
  <c r="N20" i="4" s="1"/>
  <c r="C10" i="3"/>
  <c r="O9" i="3"/>
  <c r="D6" i="3"/>
  <c r="D19" i="4" s="1"/>
  <c r="E6" i="3"/>
  <c r="E19" i="4" s="1"/>
  <c r="F6" i="3"/>
  <c r="F19" i="4" s="1"/>
  <c r="G6" i="3"/>
  <c r="G19" i="4" s="1"/>
  <c r="H6" i="3"/>
  <c r="H19" i="4" s="1"/>
  <c r="I6" i="3"/>
  <c r="I19" i="4" s="1"/>
  <c r="J6" i="3"/>
  <c r="J19" i="4" s="1"/>
  <c r="K6" i="3"/>
  <c r="K19" i="4" s="1"/>
  <c r="L6" i="3"/>
  <c r="L19" i="4" s="1"/>
  <c r="M6" i="3"/>
  <c r="M19" i="4" s="1"/>
  <c r="N6" i="3"/>
  <c r="N19" i="4" s="1"/>
  <c r="C6" i="3"/>
  <c r="O4" i="3"/>
  <c r="O5" i="3"/>
  <c r="O58" i="3" s="1"/>
  <c r="O7" i="3"/>
  <c r="O8" i="3"/>
  <c r="O11" i="3"/>
  <c r="O12" i="3"/>
  <c r="O59" i="3" s="1"/>
  <c r="O15" i="3"/>
  <c r="O16" i="3"/>
  <c r="O17" i="3"/>
  <c r="O60" i="3" s="1"/>
  <c r="O20" i="3"/>
  <c r="O3" i="3"/>
  <c r="A1" i="3"/>
  <c r="D31" i="2"/>
  <c r="E31" i="2"/>
  <c r="F31" i="2"/>
  <c r="G31" i="2"/>
  <c r="H31" i="2"/>
  <c r="I31" i="2"/>
  <c r="J31" i="2"/>
  <c r="K31" i="2"/>
  <c r="L31" i="2"/>
  <c r="M31" i="2"/>
  <c r="N31" i="2"/>
  <c r="C31" i="2"/>
  <c r="D27" i="2"/>
  <c r="E27" i="2"/>
  <c r="F27" i="2"/>
  <c r="G27" i="2"/>
  <c r="H27" i="2"/>
  <c r="I27" i="2"/>
  <c r="J27" i="2"/>
  <c r="K27" i="2"/>
  <c r="L27" i="2"/>
  <c r="M27" i="2"/>
  <c r="N27" i="2"/>
  <c r="C27" i="2"/>
  <c r="D22" i="2"/>
  <c r="E22" i="2"/>
  <c r="F22" i="2"/>
  <c r="G22" i="2"/>
  <c r="H22" i="2"/>
  <c r="I22" i="2"/>
  <c r="J22" i="2"/>
  <c r="K22" i="2"/>
  <c r="L22" i="2"/>
  <c r="M22" i="2"/>
  <c r="N22" i="2"/>
  <c r="C22" i="2"/>
  <c r="D15" i="2"/>
  <c r="E15" i="2"/>
  <c r="F15" i="2"/>
  <c r="G15" i="2"/>
  <c r="H15" i="2"/>
  <c r="I15" i="2"/>
  <c r="J15" i="2"/>
  <c r="K15" i="2"/>
  <c r="L15" i="2"/>
  <c r="M15" i="2"/>
  <c r="N15" i="2"/>
  <c r="C15" i="2"/>
  <c r="D10" i="2"/>
  <c r="E10" i="2"/>
  <c r="F10" i="2"/>
  <c r="G10" i="2"/>
  <c r="H10" i="2"/>
  <c r="I10" i="2"/>
  <c r="J10" i="2"/>
  <c r="K10" i="2"/>
  <c r="L10" i="2"/>
  <c r="M10" i="2"/>
  <c r="N10" i="2"/>
  <c r="C10" i="2"/>
  <c r="C67" i="2" s="1"/>
  <c r="O4" i="2"/>
  <c r="O5" i="2"/>
  <c r="O11" i="2"/>
  <c r="O12" i="2"/>
  <c r="O13" i="2"/>
  <c r="O14" i="2"/>
  <c r="O16" i="2"/>
  <c r="O17" i="2"/>
  <c r="O18" i="2"/>
  <c r="O19" i="2"/>
  <c r="O20" i="2"/>
  <c r="O21" i="2"/>
  <c r="O23" i="2"/>
  <c r="O24" i="2"/>
  <c r="O25" i="2"/>
  <c r="O26" i="2"/>
  <c r="O28" i="2"/>
  <c r="O29" i="2"/>
  <c r="O30" i="2"/>
  <c r="O3" i="2"/>
  <c r="A1" i="2"/>
  <c r="O22" i="1"/>
  <c r="D23" i="1"/>
  <c r="D9" i="4" s="1"/>
  <c r="E23" i="1"/>
  <c r="E9" i="4" s="1"/>
  <c r="F23" i="1"/>
  <c r="F9" i="4" s="1"/>
  <c r="G23" i="1"/>
  <c r="G9" i="4" s="1"/>
  <c r="H23" i="1"/>
  <c r="H9" i="4" s="1"/>
  <c r="I23" i="1"/>
  <c r="I9" i="4" s="1"/>
  <c r="J23" i="1"/>
  <c r="J9" i="4" s="1"/>
  <c r="K23" i="1"/>
  <c r="K9" i="4" s="1"/>
  <c r="L23" i="1"/>
  <c r="L9" i="4" s="1"/>
  <c r="M23" i="1"/>
  <c r="M9" i="4" s="1"/>
  <c r="N23" i="1"/>
  <c r="N9" i="4" s="1"/>
  <c r="C23" i="1"/>
  <c r="C9" i="4" s="1"/>
  <c r="O14" i="1"/>
  <c r="O15" i="1"/>
  <c r="O16" i="1"/>
  <c r="O18" i="1"/>
  <c r="O19" i="1"/>
  <c r="O20" i="1"/>
  <c r="O21" i="1"/>
  <c r="O13" i="1"/>
  <c r="D17" i="1"/>
  <c r="D8" i="4" s="1"/>
  <c r="E17" i="1"/>
  <c r="E8" i="4" s="1"/>
  <c r="F17" i="1"/>
  <c r="F8" i="4" s="1"/>
  <c r="G17" i="1"/>
  <c r="G8" i="4" s="1"/>
  <c r="H17" i="1"/>
  <c r="H8" i="4" s="1"/>
  <c r="I17" i="1"/>
  <c r="I8" i="4" s="1"/>
  <c r="J17" i="1"/>
  <c r="J8" i="4" s="1"/>
  <c r="K17" i="1"/>
  <c r="K8" i="4" s="1"/>
  <c r="L17" i="1"/>
  <c r="L8" i="4" s="1"/>
  <c r="M17" i="1"/>
  <c r="M8" i="4" s="1"/>
  <c r="N17" i="1"/>
  <c r="N8" i="4" s="1"/>
  <c r="C17" i="1"/>
  <c r="C8" i="4" s="1"/>
  <c r="O9" i="1"/>
  <c r="O10" i="1"/>
  <c r="O11" i="1"/>
  <c r="O4" i="1"/>
  <c r="O8" i="1"/>
  <c r="D12" i="1"/>
  <c r="D7" i="4" s="1"/>
  <c r="E12" i="1"/>
  <c r="E7" i="4" s="1"/>
  <c r="F12" i="1"/>
  <c r="F7" i="4" s="1"/>
  <c r="G12" i="1"/>
  <c r="G7" i="4" s="1"/>
  <c r="H12" i="1"/>
  <c r="H7" i="4" s="1"/>
  <c r="I12" i="1"/>
  <c r="I7" i="4" s="1"/>
  <c r="J12" i="1"/>
  <c r="J7" i="4" s="1"/>
  <c r="K12" i="1"/>
  <c r="K7" i="4" s="1"/>
  <c r="L12" i="1"/>
  <c r="L7" i="4" s="1"/>
  <c r="M12" i="1"/>
  <c r="M7" i="4" s="1"/>
  <c r="N12" i="1"/>
  <c r="N7" i="4" s="1"/>
  <c r="C12" i="1"/>
  <c r="C7" i="4" s="1"/>
  <c r="D7" i="1"/>
  <c r="D6" i="4" s="1"/>
  <c r="E7" i="1"/>
  <c r="E6" i="4" s="1"/>
  <c r="F7" i="1"/>
  <c r="F6" i="4" s="1"/>
  <c r="G7" i="1"/>
  <c r="G6" i="4" s="1"/>
  <c r="H7" i="1"/>
  <c r="H6" i="4" s="1"/>
  <c r="I7" i="1"/>
  <c r="I6" i="4" s="1"/>
  <c r="J7" i="1"/>
  <c r="J6" i="4" s="1"/>
  <c r="K7" i="1"/>
  <c r="K6" i="4" s="1"/>
  <c r="L7" i="1"/>
  <c r="L6" i="4" s="1"/>
  <c r="M7" i="1"/>
  <c r="M6" i="4" s="1"/>
  <c r="N7" i="1"/>
  <c r="N6" i="4" s="1"/>
  <c r="C7" i="1"/>
  <c r="C6" i="4" s="1"/>
  <c r="B1" i="3"/>
  <c r="B1" i="2"/>
  <c r="C19" i="4" l="1"/>
  <c r="C57" i="3"/>
  <c r="C20" i="4"/>
  <c r="C58" i="3"/>
  <c r="C21" i="4"/>
  <c r="C59" i="3"/>
  <c r="C22" i="4"/>
  <c r="C60" i="3"/>
  <c r="C23" i="4"/>
  <c r="C61" i="3"/>
  <c r="C24" i="4"/>
  <c r="C62" i="3"/>
  <c r="N24" i="4"/>
  <c r="N62" i="3"/>
  <c r="M24" i="4"/>
  <c r="M62" i="3"/>
  <c r="L24" i="4"/>
  <c r="L62" i="3"/>
  <c r="K24" i="4"/>
  <c r="K62" i="3"/>
  <c r="J24" i="4"/>
  <c r="J62" i="3"/>
  <c r="I24" i="4"/>
  <c r="I62" i="3"/>
  <c r="H24" i="4"/>
  <c r="H62" i="3"/>
  <c r="G24" i="4"/>
  <c r="G62" i="3"/>
  <c r="F24" i="4"/>
  <c r="F62" i="3"/>
  <c r="E24" i="4"/>
  <c r="E62" i="3"/>
  <c r="D24" i="4"/>
  <c r="D62" i="3"/>
  <c r="N13" i="4"/>
  <c r="N67" i="2"/>
  <c r="M13" i="4"/>
  <c r="M67" i="2"/>
  <c r="L13" i="4"/>
  <c r="L67" i="2"/>
  <c r="K13" i="4"/>
  <c r="K67" i="2"/>
  <c r="J13" i="4"/>
  <c r="J67" i="2"/>
  <c r="I13" i="4"/>
  <c r="I67" i="2"/>
  <c r="H13" i="4"/>
  <c r="H67" i="2"/>
  <c r="G13" i="4"/>
  <c r="G67" i="2"/>
  <c r="F13" i="4"/>
  <c r="F67" i="2"/>
  <c r="E13" i="4"/>
  <c r="E67" i="2"/>
  <c r="D13" i="4"/>
  <c r="D67" i="2"/>
  <c r="C14" i="4"/>
  <c r="C68" i="2"/>
  <c r="N14" i="4"/>
  <c r="N68" i="2"/>
  <c r="M14" i="4"/>
  <c r="M68" i="2"/>
  <c r="L14" i="4"/>
  <c r="L68" i="2"/>
  <c r="K14" i="4"/>
  <c r="K68" i="2"/>
  <c r="J14" i="4"/>
  <c r="J68" i="2"/>
  <c r="I14" i="4"/>
  <c r="I68" i="2"/>
  <c r="H14" i="4"/>
  <c r="H68" i="2"/>
  <c r="G14" i="4"/>
  <c r="G68" i="2"/>
  <c r="F14" i="4"/>
  <c r="F68" i="2"/>
  <c r="E14" i="4"/>
  <c r="E68" i="2"/>
  <c r="D14" i="4"/>
  <c r="D68" i="2"/>
  <c r="C15" i="4"/>
  <c r="C69" i="2"/>
  <c r="N15" i="4"/>
  <c r="N69" i="2"/>
  <c r="M15" i="4"/>
  <c r="M69" i="2"/>
  <c r="L15" i="4"/>
  <c r="L69" i="2"/>
  <c r="K15" i="4"/>
  <c r="K69" i="2"/>
  <c r="J15" i="4"/>
  <c r="J69" i="2"/>
  <c r="I15" i="4"/>
  <c r="I69" i="2"/>
  <c r="H15" i="4"/>
  <c r="H69" i="2"/>
  <c r="G15" i="4"/>
  <c r="G69" i="2"/>
  <c r="F15" i="4"/>
  <c r="F69" i="2"/>
  <c r="E15" i="4"/>
  <c r="E69" i="2"/>
  <c r="D15" i="4"/>
  <c r="D69" i="2"/>
  <c r="C16" i="4"/>
  <c r="C70" i="2"/>
  <c r="N16" i="4"/>
  <c r="N70" i="2"/>
  <c r="M16" i="4"/>
  <c r="M70" i="2"/>
  <c r="L16" i="4"/>
  <c r="L70" i="2"/>
  <c r="K16" i="4"/>
  <c r="K70" i="2"/>
  <c r="J16" i="4"/>
  <c r="J70" i="2"/>
  <c r="I16" i="4"/>
  <c r="I70" i="2"/>
  <c r="H16" i="4"/>
  <c r="H70" i="2"/>
  <c r="G16" i="4"/>
  <c r="G70" i="2"/>
  <c r="F16" i="4"/>
  <c r="F70" i="2"/>
  <c r="E16" i="4"/>
  <c r="E70" i="2"/>
  <c r="D16" i="4"/>
  <c r="D70" i="2"/>
  <c r="C17" i="4"/>
  <c r="C71" i="2"/>
  <c r="N17" i="4"/>
  <c r="N71" i="2"/>
  <c r="M17" i="4"/>
  <c r="M71" i="2"/>
  <c r="L17" i="4"/>
  <c r="L71" i="2"/>
  <c r="K17" i="4"/>
  <c r="K71" i="2"/>
  <c r="J17" i="4"/>
  <c r="J71" i="2"/>
  <c r="I17" i="4"/>
  <c r="I71" i="2"/>
  <c r="H17" i="4"/>
  <c r="H71" i="2"/>
  <c r="G17" i="4"/>
  <c r="G71" i="2"/>
  <c r="F17" i="4"/>
  <c r="F71" i="2"/>
  <c r="E17" i="4"/>
  <c r="E71" i="2"/>
  <c r="D17" i="4"/>
  <c r="D71" i="2"/>
  <c r="C51" i="1"/>
  <c r="D48" i="1"/>
  <c r="D51" i="1"/>
  <c r="E48" i="1"/>
  <c r="E51" i="1"/>
  <c r="F48" i="1"/>
  <c r="F51" i="1"/>
  <c r="G48" i="1"/>
  <c r="G51" i="1"/>
  <c r="H48" i="1"/>
  <c r="H51" i="1"/>
  <c r="I48" i="1"/>
  <c r="I51" i="1"/>
  <c r="J48" i="1"/>
  <c r="J51" i="1"/>
  <c r="K48" i="1"/>
  <c r="K51" i="1"/>
  <c r="L48" i="1"/>
  <c r="L51" i="1"/>
  <c r="M48" i="1"/>
  <c r="M51" i="1"/>
  <c r="N48" i="1"/>
  <c r="N51" i="1"/>
  <c r="O36" i="1"/>
  <c r="C52" i="1"/>
  <c r="D52" i="1"/>
  <c r="E52" i="1"/>
  <c r="F52" i="1"/>
  <c r="G52" i="1"/>
  <c r="H52" i="1"/>
  <c r="I52" i="1"/>
  <c r="J52" i="1"/>
  <c r="K52" i="1"/>
  <c r="L52" i="1"/>
  <c r="M52" i="1"/>
  <c r="N52" i="1"/>
  <c r="O41" i="1"/>
  <c r="C53" i="1"/>
  <c r="D53" i="1"/>
  <c r="E53" i="1"/>
  <c r="F53" i="1"/>
  <c r="G53" i="1"/>
  <c r="H53" i="1"/>
  <c r="I53" i="1"/>
  <c r="J53" i="1"/>
  <c r="K53" i="1"/>
  <c r="L53" i="1"/>
  <c r="M53" i="1"/>
  <c r="N53" i="1"/>
  <c r="O47" i="1"/>
  <c r="C54" i="1"/>
  <c r="D54" i="1"/>
  <c r="E54" i="1"/>
  <c r="F54" i="1"/>
  <c r="G54" i="1"/>
  <c r="H54" i="1"/>
  <c r="I54" i="1"/>
  <c r="J54" i="1"/>
  <c r="K54" i="1"/>
  <c r="L54" i="1"/>
  <c r="M54" i="1"/>
  <c r="N54" i="1"/>
  <c r="C54" i="3"/>
  <c r="O53" i="3"/>
  <c r="D54" i="3"/>
  <c r="E54" i="3"/>
  <c r="F54" i="3"/>
  <c r="G54" i="3"/>
  <c r="H54" i="3"/>
  <c r="I54" i="3"/>
  <c r="J54" i="3"/>
  <c r="K54" i="3"/>
  <c r="L54" i="3"/>
  <c r="M54" i="3"/>
  <c r="N54" i="3"/>
  <c r="C64" i="2"/>
  <c r="O64" i="2" s="1"/>
  <c r="O42" i="2"/>
  <c r="C48" i="1"/>
  <c r="O31" i="1"/>
  <c r="C13" i="4"/>
  <c r="O10" i="2"/>
  <c r="O67" i="2" s="1"/>
  <c r="B25" i="4"/>
  <c r="B4" i="4" s="1"/>
  <c r="B29" i="4" s="1"/>
  <c r="F27" i="3"/>
  <c r="F63" i="3" s="1"/>
  <c r="C18" i="4"/>
  <c r="O19" i="4"/>
  <c r="O15" i="4"/>
  <c r="O13" i="4"/>
  <c r="O16" i="4"/>
  <c r="O14" i="4"/>
  <c r="L10" i="4"/>
  <c r="J10" i="4"/>
  <c r="G10" i="4"/>
  <c r="F10" i="4"/>
  <c r="D10" i="4"/>
  <c r="C10" i="4"/>
  <c r="I10" i="4"/>
  <c r="E10" i="4"/>
  <c r="M10" i="4"/>
  <c r="N10" i="4"/>
  <c r="O9" i="4"/>
  <c r="O8" i="4"/>
  <c r="K10" i="4"/>
  <c r="H10" i="4"/>
  <c r="O7" i="4"/>
  <c r="O6" i="4"/>
  <c r="O10" i="4" s="1"/>
  <c r="I27" i="3"/>
  <c r="I63" i="3" s="1"/>
  <c r="N27" i="3"/>
  <c r="N63" i="3" s="1"/>
  <c r="H27" i="3"/>
  <c r="H63" i="3" s="1"/>
  <c r="M27" i="3"/>
  <c r="M63" i="3" s="1"/>
  <c r="O23" i="3"/>
  <c r="G27" i="3"/>
  <c r="G63" i="3" s="1"/>
  <c r="E27" i="3"/>
  <c r="E63" i="3" s="1"/>
  <c r="L27" i="3"/>
  <c r="L63" i="3" s="1"/>
  <c r="D27" i="3"/>
  <c r="D63" i="3" s="1"/>
  <c r="J27" i="3"/>
  <c r="J63" i="3" s="1"/>
  <c r="O26" i="3"/>
  <c r="O62" i="3" s="1"/>
  <c r="C27" i="3"/>
  <c r="C63" i="3" s="1"/>
  <c r="K27" i="3"/>
  <c r="K63" i="3" s="1"/>
  <c r="J24" i="1"/>
  <c r="H32" i="2"/>
  <c r="H72" i="2" s="1"/>
  <c r="H12" i="4"/>
  <c r="C12" i="4"/>
  <c r="G12" i="4"/>
  <c r="I18" i="4"/>
  <c r="E18" i="4"/>
  <c r="M18" i="4"/>
  <c r="E12" i="4"/>
  <c r="M12" i="4"/>
  <c r="N18" i="4"/>
  <c r="F18" i="4"/>
  <c r="K12" i="4"/>
  <c r="H18" i="4"/>
  <c r="F12" i="4"/>
  <c r="N12" i="4"/>
  <c r="D18" i="4"/>
  <c r="L18" i="4"/>
  <c r="J12" i="4"/>
  <c r="G18" i="4"/>
  <c r="D12" i="4"/>
  <c r="I12" i="4"/>
  <c r="K18" i="4"/>
  <c r="L12" i="4"/>
  <c r="J18" i="4"/>
  <c r="O21" i="4"/>
  <c r="O19" i="3"/>
  <c r="O14" i="3"/>
  <c r="O10" i="3"/>
  <c r="O6" i="3"/>
  <c r="C32" i="2"/>
  <c r="C72" i="2" s="1"/>
  <c r="K32" i="2"/>
  <c r="K72" i="2" s="1"/>
  <c r="N32" i="2"/>
  <c r="N72" i="2" s="1"/>
  <c r="F32" i="2"/>
  <c r="F72" i="2" s="1"/>
  <c r="J32" i="2"/>
  <c r="J72" i="2" s="1"/>
  <c r="M32" i="2"/>
  <c r="M72" i="2" s="1"/>
  <c r="I32" i="2"/>
  <c r="I72" i="2" s="1"/>
  <c r="G32" i="2"/>
  <c r="G72" i="2" s="1"/>
  <c r="E32" i="2"/>
  <c r="E72" i="2" s="1"/>
  <c r="L32" i="2"/>
  <c r="L72" i="2" s="1"/>
  <c r="D32" i="2"/>
  <c r="D72" i="2" s="1"/>
  <c r="O27" i="2"/>
  <c r="O70" i="2" s="1"/>
  <c r="O15" i="2"/>
  <c r="O68" i="2" s="1"/>
  <c r="O22" i="2"/>
  <c r="O69" i="2" s="1"/>
  <c r="O31" i="2"/>
  <c r="O71" i="2" s="1"/>
  <c r="M24" i="1"/>
  <c r="E24" i="1"/>
  <c r="L24" i="1"/>
  <c r="D24" i="1"/>
  <c r="H24" i="1"/>
  <c r="I24" i="1"/>
  <c r="K24" i="1"/>
  <c r="C24" i="1"/>
  <c r="G24" i="1"/>
  <c r="N24" i="1"/>
  <c r="F24" i="1"/>
  <c r="O17" i="1"/>
  <c r="O23" i="1"/>
  <c r="O12" i="1"/>
  <c r="O7" i="1"/>
  <c r="O23" i="4"/>
  <c r="O20" i="4"/>
  <c r="O22" i="4"/>
  <c r="O24" i="4"/>
  <c r="O54" i="3" l="1"/>
  <c r="O61" i="3"/>
  <c r="O17" i="4"/>
  <c r="O51" i="1"/>
  <c r="O48" i="1"/>
  <c r="C55" i="1"/>
  <c r="C28" i="4" s="1"/>
  <c r="O54" i="1"/>
  <c r="O53" i="1"/>
  <c r="O52" i="1"/>
  <c r="N55" i="1"/>
  <c r="N28" i="4" s="1"/>
  <c r="M55" i="1"/>
  <c r="M28" i="4" s="1"/>
  <c r="L55" i="1"/>
  <c r="L28" i="4" s="1"/>
  <c r="K55" i="1"/>
  <c r="K28" i="4" s="1"/>
  <c r="J55" i="1"/>
  <c r="J28" i="4" s="1"/>
  <c r="I55" i="1"/>
  <c r="I28" i="4" s="1"/>
  <c r="H55" i="1"/>
  <c r="H28" i="4" s="1"/>
  <c r="G55" i="1"/>
  <c r="G28" i="4" s="1"/>
  <c r="F55" i="1"/>
  <c r="F28" i="4" s="1"/>
  <c r="E55" i="1"/>
  <c r="E28" i="4" s="1"/>
  <c r="D55" i="1"/>
  <c r="D28" i="4" s="1"/>
  <c r="C29" i="4"/>
  <c r="D29" i="4" s="1"/>
  <c r="E29" i="4" s="1"/>
  <c r="F29" i="4" s="1"/>
  <c r="G29" i="4" s="1"/>
  <c r="H29" i="4" s="1"/>
  <c r="I29" i="4" s="1"/>
  <c r="J29" i="4" s="1"/>
  <c r="K29" i="4" s="1"/>
  <c r="L29" i="4" s="1"/>
  <c r="M29" i="4" s="1"/>
  <c r="N29" i="4" s="1"/>
  <c r="C25" i="4"/>
  <c r="C3" i="4" s="1"/>
  <c r="C4" i="4" s="1"/>
  <c r="O27" i="3"/>
  <c r="O63" i="3" s="1"/>
  <c r="F25" i="4"/>
  <c r="F3" i="4" s="1"/>
  <c r="I25" i="4"/>
  <c r="I3" i="4" s="1"/>
  <c r="G25" i="4"/>
  <c r="G3" i="4" s="1"/>
  <c r="O24" i="1"/>
  <c r="O12" i="4"/>
  <c r="D25" i="4"/>
  <c r="D3" i="4" s="1"/>
  <c r="L25" i="4"/>
  <c r="L3" i="4" s="1"/>
  <c r="H25" i="4"/>
  <c r="H3" i="4" s="1"/>
  <c r="M25" i="4"/>
  <c r="M3" i="4" s="1"/>
  <c r="E25" i="4"/>
  <c r="E3" i="4" s="1"/>
  <c r="N25" i="4"/>
  <c r="N3" i="4" s="1"/>
  <c r="J25" i="4"/>
  <c r="J3" i="4" s="1"/>
  <c r="K25" i="4"/>
  <c r="K3" i="4" s="1"/>
  <c r="O18" i="4"/>
  <c r="O32" i="2"/>
  <c r="O72" i="2" s="1"/>
  <c r="O55" i="1" l="1"/>
  <c r="O28" i="4" s="1"/>
  <c r="O25" i="4"/>
  <c r="O3" i="4" s="1"/>
  <c r="D4" i="4"/>
  <c r="E4" i="4" s="1"/>
  <c r="F4" i="4" s="1"/>
  <c r="G4" i="4" s="1"/>
  <c r="H4" i="4" s="1"/>
  <c r="I4" i="4" s="1"/>
  <c r="J4" i="4" s="1"/>
  <c r="K4" i="4" s="1"/>
  <c r="L4" i="4" s="1"/>
  <c r="M4" i="4" s="1"/>
  <c r="N4" i="4" s="1"/>
  <c r="O6" i="1" l="1"/>
  <c r="O3" i="1"/>
</calcChain>
</file>

<file path=xl/sharedStrings.xml><?xml version="1.0" encoding="utf-8"?>
<sst xmlns="http://schemas.openxmlformats.org/spreadsheetml/2006/main" count="272" uniqueCount="106">
  <si>
    <t>INTRO</t>
  </si>
  <si>
    <r>
      <rPr>
        <sz val="11"/>
        <color rgb="FF000000"/>
        <rFont val="Aptos Narrow"/>
        <scheme val="minor"/>
      </rPr>
      <t xml:space="preserve">Met een kasplanning maak je een </t>
    </r>
    <r>
      <rPr>
        <b/>
        <sz val="11"/>
        <color rgb="FF000000"/>
        <rFont val="Aptos Narrow"/>
        <scheme val="minor"/>
      </rPr>
      <t xml:space="preserve">prognose </t>
    </r>
    <r>
      <rPr>
        <sz val="11"/>
        <color rgb="FF000000"/>
        <rFont val="Aptos Narrow"/>
        <scheme val="minor"/>
      </rPr>
      <t>van inkomsten &amp; uitgaven van het komende werkjaar</t>
    </r>
  </si>
  <si>
    <r>
      <rPr>
        <sz val="11"/>
        <color rgb="FF000000"/>
        <rFont val="Aptos Narrow"/>
        <scheme val="minor"/>
      </rPr>
      <t xml:space="preserve">Je prognose kan je bijvoorbeeld </t>
    </r>
    <r>
      <rPr>
        <b/>
        <sz val="11"/>
        <color rgb="FF000000"/>
        <rFont val="Aptos Narrow"/>
        <scheme val="minor"/>
      </rPr>
      <t>baseren op facturen</t>
    </r>
    <r>
      <rPr>
        <sz val="11"/>
        <color rgb="FF000000"/>
        <rFont val="Aptos Narrow"/>
        <scheme val="minor"/>
      </rPr>
      <t xml:space="preserve"> van inkomsten &amp; uitgaven uit </t>
    </r>
    <r>
      <rPr>
        <b/>
        <sz val="11"/>
        <color rgb="FF000000"/>
        <rFont val="Aptos Narrow"/>
        <scheme val="minor"/>
      </rPr>
      <t>eerdere werkjaren</t>
    </r>
  </si>
  <si>
    <t>TIP: Het gestructureerd klasseren van deze facturen is een belangrijke eerste stap die jou heel wat tijd kan besparen</t>
  </si>
  <si>
    <r>
      <rPr>
        <sz val="11"/>
        <color rgb="FF000000"/>
        <rFont val="Aptos Narrow"/>
        <scheme val="minor"/>
      </rPr>
      <t xml:space="preserve">De </t>
    </r>
    <r>
      <rPr>
        <b/>
        <sz val="11"/>
        <color rgb="FF000000"/>
        <rFont val="Aptos Narrow"/>
        <scheme val="minor"/>
      </rPr>
      <t xml:space="preserve">opdelingen die </t>
    </r>
    <r>
      <rPr>
        <sz val="11"/>
        <color rgb="FF000000"/>
        <rFont val="Aptos Narrow"/>
        <scheme val="minor"/>
      </rPr>
      <t xml:space="preserve">hier werden gemaakt, zijn louter indicatief. Het is belangrijk om zelf een keuze te maken in welke onderdelen inzake inkomsten en uitgaven </t>
    </r>
    <r>
      <rPr>
        <b/>
        <sz val="11"/>
        <color rgb="FF000000"/>
        <rFont val="Aptos Narrow"/>
        <scheme val="minor"/>
      </rPr>
      <t>relevant zijn voor jouw bedrijf</t>
    </r>
    <r>
      <rPr>
        <sz val="11"/>
        <color rgb="FF000000"/>
        <rFont val="Aptos Narrow"/>
        <scheme val="minor"/>
      </rPr>
      <t xml:space="preserve"> om te vergelijken.</t>
    </r>
  </si>
  <si>
    <r>
      <rPr>
        <sz val="11"/>
        <color rgb="FF000000"/>
        <rFont val="Aptos Narrow"/>
        <scheme val="minor"/>
      </rPr>
      <t>Vergeet in tabblad Kasoverzicht niet om het vrijstaand kapitaal en openstaande facturen in het</t>
    </r>
    <r>
      <rPr>
        <b/>
        <sz val="11"/>
        <color rgb="FF000000"/>
        <rFont val="Aptos Narrow"/>
        <scheme val="minor"/>
      </rPr>
      <t xml:space="preserve"> begin van het jaar</t>
    </r>
    <r>
      <rPr>
        <sz val="11"/>
        <color rgb="FF000000"/>
        <rFont val="Aptos Narrow"/>
        <scheme val="minor"/>
      </rPr>
      <t xml:space="preserve"> in te vullen in kolom C</t>
    </r>
  </si>
  <si>
    <r>
      <rPr>
        <sz val="11"/>
        <color rgb="FF000000"/>
        <rFont val="Aptos Narrow"/>
      </rPr>
      <t xml:space="preserve">De </t>
    </r>
    <r>
      <rPr>
        <b/>
        <sz val="11"/>
        <color rgb="FF000000"/>
        <rFont val="Aptos Narrow"/>
      </rPr>
      <t>controle</t>
    </r>
    <r>
      <rPr>
        <sz val="11"/>
        <color rgb="FF000000"/>
        <rFont val="Aptos Narrow"/>
      </rPr>
      <t xml:space="preserve"> van je prognose op basis van facturen (wat komt er werkelijk binnen en gaat er buiten?) kan je op maandelijkse basis doen. Hierdoor verplicht je jezelf om de facturen effectief vast te nemen en te controleren. Deze cijfers vul je in hetzelfde tabblad in, onder reële inkomsten &amp; uitgaven. </t>
    </r>
  </si>
  <si>
    <r>
      <rPr>
        <sz val="11"/>
        <color rgb="FF000000"/>
        <rFont val="Aptos Narrow"/>
      </rPr>
      <t xml:space="preserve">Op kwartaalbasis kan je jouw prognoses voor de rest van het jaar </t>
    </r>
    <r>
      <rPr>
        <b/>
        <sz val="11"/>
        <color rgb="FF000000"/>
        <rFont val="Aptos Narrow"/>
      </rPr>
      <t>bijstellen op deze controle</t>
    </r>
    <r>
      <rPr>
        <sz val="11"/>
        <color rgb="FF000000"/>
        <rFont val="Aptos Narrow"/>
      </rPr>
      <t>: lijken sommige kosten dit jaar toch groter uit  te vallen dan in het begin van het jaar geraamd? Dan pas je best je jaarprognose aan om niet voor verassingen te komen staan.</t>
    </r>
  </si>
  <si>
    <r>
      <rPr>
        <sz val="11"/>
        <color rgb="FF000000"/>
        <rFont val="Aptos Narrow"/>
      </rPr>
      <t xml:space="preserve">In het tabblad "Kasoverzicht" kan je in kolom R </t>
    </r>
    <r>
      <rPr>
        <b/>
        <sz val="11"/>
        <color rgb="FF000000"/>
        <rFont val="Aptos Narrow"/>
      </rPr>
      <t xml:space="preserve">simulaties </t>
    </r>
    <r>
      <rPr>
        <sz val="11"/>
        <color rgb="FF000000"/>
        <rFont val="Aptos Narrow"/>
      </rPr>
      <t>maken (+ of - in %)</t>
    </r>
  </si>
  <si>
    <r>
      <rPr>
        <sz val="11"/>
        <color rgb="FF000000"/>
        <rFont val="Aptos Narrow"/>
        <scheme val="minor"/>
      </rPr>
      <t xml:space="preserve">De groene cellen kan je </t>
    </r>
    <r>
      <rPr>
        <b/>
        <sz val="11"/>
        <color rgb="FF000000"/>
        <rFont val="Aptos Narrow"/>
        <scheme val="minor"/>
      </rPr>
      <t>zelf invullen</t>
    </r>
    <r>
      <rPr>
        <sz val="11"/>
        <color rgb="FF000000"/>
        <rFont val="Aptos Narrow"/>
        <scheme val="minor"/>
      </rPr>
      <t xml:space="preserve"> met bedrijfseigen cijfers</t>
    </r>
  </si>
  <si>
    <r>
      <rPr>
        <sz val="11"/>
        <color rgb="FF000000"/>
        <rFont val="Aptos Narrow"/>
        <scheme val="minor"/>
      </rPr>
      <t xml:space="preserve">De rode cellen rekenen voor jou, deze </t>
    </r>
    <r>
      <rPr>
        <b/>
        <sz val="11"/>
        <color rgb="FF000000"/>
        <rFont val="Aptos Narrow"/>
        <scheme val="minor"/>
      </rPr>
      <t>pas je best niet aan</t>
    </r>
  </si>
  <si>
    <r>
      <rPr>
        <sz val="11"/>
        <color rgb="FF000000"/>
        <rFont val="Aptos Narrow"/>
        <scheme val="minor"/>
      </rPr>
      <t>De blauwe cellen verwijzen naar data uit een andere cel in het document. Ook deze</t>
    </r>
    <r>
      <rPr>
        <b/>
        <sz val="11"/>
        <color rgb="FF000000"/>
        <rFont val="Aptos Narrow"/>
        <scheme val="minor"/>
      </rPr>
      <t xml:space="preserve"> pas je best niet aan</t>
    </r>
  </si>
  <si>
    <t>Jaar</t>
  </si>
  <si>
    <t>Jan</t>
  </si>
  <si>
    <t>Feb</t>
  </si>
  <si>
    <t>Mrt</t>
  </si>
  <si>
    <t>Apr</t>
  </si>
  <si>
    <t>Mei</t>
  </si>
  <si>
    <t>Jun</t>
  </si>
  <si>
    <t>Jul</t>
  </si>
  <si>
    <t>Aug</t>
  </si>
  <si>
    <t>Sep</t>
  </si>
  <si>
    <t>Okt</t>
  </si>
  <si>
    <t>Nov</t>
  </si>
  <si>
    <t>Dec</t>
  </si>
  <si>
    <t>Totaal</t>
  </si>
  <si>
    <t>Extra info</t>
  </si>
  <si>
    <t>PROGNOSE INKOMSTEN</t>
  </si>
  <si>
    <t>VEE</t>
  </si>
  <si>
    <t>Stieren - 24 maand</t>
  </si>
  <si>
    <t>Gekalfde koeien</t>
  </si>
  <si>
    <t>Kalveren</t>
  </si>
  <si>
    <t>…</t>
  </si>
  <si>
    <t>TOTAAL</t>
  </si>
  <si>
    <t>TEELTEN</t>
  </si>
  <si>
    <t>Wintertarwe</t>
  </si>
  <si>
    <t>Vroege aardappelen</t>
  </si>
  <si>
    <t>Graszaad</t>
  </si>
  <si>
    <t>VERBREDING</t>
  </si>
  <si>
    <t>Educatie</t>
  </si>
  <si>
    <t>Toerisme</t>
  </si>
  <si>
    <t>Vleespakketten</t>
  </si>
  <si>
    <t>PREMIES</t>
  </si>
  <si>
    <t>AMK-maatregelen</t>
  </si>
  <si>
    <t>Eco-regelingen</t>
  </si>
  <si>
    <t>Bedrijfstoeslagen</t>
  </si>
  <si>
    <t>Gekoppelde premies</t>
  </si>
  <si>
    <t>TOTALE INKOMSTEN</t>
  </si>
  <si>
    <t>REËLE INKOMSTEN</t>
  </si>
  <si>
    <t>CONTROLE: hoeveel komt er minder binnen dan geraamd?</t>
  </si>
  <si>
    <t>INKOMSTEN</t>
  </si>
  <si>
    <t>PROGNOSE VARIABELE UITGAVEN</t>
  </si>
  <si>
    <t>VOEDER</t>
  </si>
  <si>
    <t>Krachtvoer</t>
  </si>
  <si>
    <t>Ruwvoer</t>
  </si>
  <si>
    <t>Mineralen</t>
  </si>
  <si>
    <t>Natte bijproducten</t>
  </si>
  <si>
    <t>Jongveeschilfers</t>
  </si>
  <si>
    <t>Melkpoeder</t>
  </si>
  <si>
    <t>Aankoop vee</t>
  </si>
  <si>
    <t>Veearts + medicatie</t>
  </si>
  <si>
    <t>Vruchtbaarheid</t>
  </si>
  <si>
    <t>TEELT</t>
  </si>
  <si>
    <t>Zaai- en pootgoed</t>
  </si>
  <si>
    <t>Meststoffen</t>
  </si>
  <si>
    <t>Gewasbescherming</t>
  </si>
  <si>
    <t>Bewaarmiddelen</t>
  </si>
  <si>
    <t>Loonwerk</t>
  </si>
  <si>
    <t>ENERGIE</t>
  </si>
  <si>
    <t>Water</t>
  </si>
  <si>
    <t>Elektriciteit</t>
  </si>
  <si>
    <t>Rode mazout</t>
  </si>
  <si>
    <t>OVERIG</t>
  </si>
  <si>
    <t>Milieu</t>
  </si>
  <si>
    <t>Onderhoud</t>
  </si>
  <si>
    <t>REËLE VARIABELE UITGAVEN</t>
  </si>
  <si>
    <t>CONTROLE: hoeveel gaat er meer buiten dan geraamd?</t>
  </si>
  <si>
    <t>VARIABELE UITGAVEN</t>
  </si>
  <si>
    <t>PROGNOSE VASTE UITGAVEN</t>
  </si>
  <si>
    <t>BANK</t>
  </si>
  <si>
    <t>Aflossing lening …</t>
  </si>
  <si>
    <t>PACHT</t>
  </si>
  <si>
    <t>Betaalde pacht</t>
  </si>
  <si>
    <t>Betaalde huur</t>
  </si>
  <si>
    <t>ADMIN</t>
  </si>
  <si>
    <t>Verzekeringen</t>
  </si>
  <si>
    <t>Bijdragen</t>
  </si>
  <si>
    <t>BTW &amp; BEL</t>
  </si>
  <si>
    <t>BTW-uitgaven</t>
  </si>
  <si>
    <t>Bedrijfsbelasting</t>
  </si>
  <si>
    <t>Sociale bijdragen</t>
  </si>
  <si>
    <t>LOON</t>
  </si>
  <si>
    <t>Loon medewerker …</t>
  </si>
  <si>
    <t>Loon bedrijfsleider …</t>
  </si>
  <si>
    <t>….</t>
  </si>
  <si>
    <t>DIVERS</t>
  </si>
  <si>
    <t>REËLE VASTE UITGAVEN</t>
  </si>
  <si>
    <t>VASTE UITGAVEN</t>
  </si>
  <si>
    <t>Simulaties</t>
  </si>
  <si>
    <t>KASPLANNING</t>
  </si>
  <si>
    <t>Resultaat</t>
  </si>
  <si>
    <t>Kasstroom cumulatief</t>
  </si>
  <si>
    <t>VARIABEL</t>
  </si>
  <si>
    <t>VAST</t>
  </si>
  <si>
    <t>TOTALE UITGAVEN</t>
  </si>
  <si>
    <t>CONTROLE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</si>
</sst>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13">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name val="Aptos Narrow"/>
      <family val="2"/>
      <scheme val="minor"/>
    </font>
    <font>
      <sz val="11"/>
      <name val="Aptos Narrow"/>
      <family val="2"/>
      <scheme val="minor"/>
    </font>
    <font>
      <b/>
      <sz val="12"/>
      <color theme="1"/>
      <name val="Aptos Narrow"/>
      <family val="2"/>
      <scheme val="minor"/>
    </font>
    <font>
      <b/>
      <sz val="14"/>
      <color theme="1"/>
      <name val="Aptos Narrow"/>
      <family val="2"/>
      <scheme val="minor"/>
    </font>
    <font>
      <b/>
      <sz val="12"/>
      <name val="Aptos Narrow"/>
      <family val="2"/>
      <scheme val="minor"/>
    </font>
    <font>
      <sz val="11"/>
      <color rgb="FF000000"/>
      <name val="Aptos Narrow"/>
      <scheme val="minor"/>
    </font>
    <font>
      <b/>
      <sz val="11"/>
      <color rgb="FF000000"/>
      <name val="Aptos Narrow"/>
      <scheme val="minor"/>
    </font>
    <font>
      <sz val="11"/>
      <color rgb="FF000000"/>
      <name val="Aptos Narrow"/>
    </font>
    <font>
      <b/>
      <sz val="11"/>
      <color rgb="FF000000"/>
      <name val="Aptos Narrow"/>
    </font>
  </fonts>
  <fills count="11">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rgb="FF000000"/>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indexed="64"/>
      </right>
      <top style="medium">
        <color rgb="FF000000"/>
      </top>
      <bottom style="medium">
        <color indexed="64"/>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top style="medium">
        <color indexed="64"/>
      </top>
      <bottom style="medium">
        <color rgb="FF000000"/>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rgb="FF000000"/>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3" fontId="0" fillId="0" borderId="0" xfId="0" applyNumberFormat="1"/>
    <xf numFmtId="44" fontId="0" fillId="4" borderId="1" xfId="1" applyFont="1" applyFill="1" applyBorder="1"/>
    <xf numFmtId="44" fontId="5" fillId="4" borderId="1" xfId="1" applyFont="1" applyFill="1" applyBorder="1"/>
    <xf numFmtId="44" fontId="0" fillId="4" borderId="12" xfId="1" applyFont="1" applyFill="1" applyBorder="1"/>
    <xf numFmtId="44" fontId="4" fillId="5" borderId="14" xfId="1" applyFont="1" applyFill="1" applyBorder="1"/>
    <xf numFmtId="44" fontId="0" fillId="4" borderId="17" xfId="1" applyFont="1" applyFill="1" applyBorder="1"/>
    <xf numFmtId="44" fontId="0" fillId="4" borderId="18" xfId="1" applyFont="1" applyFill="1" applyBorder="1"/>
    <xf numFmtId="44" fontId="5" fillId="4" borderId="18" xfId="1" applyFont="1" applyFill="1" applyBorder="1"/>
    <xf numFmtId="44" fontId="0" fillId="4" borderId="2" xfId="1" applyFont="1" applyFill="1" applyBorder="1"/>
    <xf numFmtId="44" fontId="0" fillId="4" borderId="9" xfId="1" applyFont="1" applyFill="1" applyBorder="1"/>
    <xf numFmtId="44" fontId="3" fillId="5" borderId="14" xfId="1" applyFont="1" applyFill="1" applyBorder="1"/>
    <xf numFmtId="0" fontId="0" fillId="0" borderId="0" xfId="0" applyAlignment="1">
      <alignment horizontal="center"/>
    </xf>
    <xf numFmtId="44" fontId="5" fillId="4" borderId="2" xfId="1" applyFont="1" applyFill="1" applyBorder="1"/>
    <xf numFmtId="44" fontId="5" fillId="4" borderId="9" xfId="1" applyFont="1" applyFill="1" applyBorder="1"/>
    <xf numFmtId="0" fontId="2" fillId="2" borderId="15" xfId="0" applyFont="1" applyFill="1" applyBorder="1" applyAlignment="1">
      <alignment horizontal="right"/>
    </xf>
    <xf numFmtId="3" fontId="0" fillId="4" borderId="1" xfId="0" applyNumberFormat="1" applyFill="1" applyBorder="1"/>
    <xf numFmtId="0" fontId="4" fillId="6" borderId="1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4" fontId="0" fillId="4" borderId="12" xfId="0" applyNumberFormat="1" applyFill="1" applyBorder="1"/>
    <xf numFmtId="0" fontId="4" fillId="3" borderId="16" xfId="0" applyFont="1" applyFill="1" applyBorder="1" applyAlignment="1">
      <alignment horizontal="center" vertical="center"/>
    </xf>
    <xf numFmtId="44" fontId="3" fillId="5" borderId="16" xfId="1" applyFont="1" applyFill="1" applyBorder="1"/>
    <xf numFmtId="4" fontId="0" fillId="4" borderId="17" xfId="0" applyNumberFormat="1" applyFill="1" applyBorder="1"/>
    <xf numFmtId="3" fontId="0" fillId="4" borderId="18" xfId="0" applyNumberFormat="1" applyFill="1" applyBorder="1"/>
    <xf numFmtId="3" fontId="0" fillId="4" borderId="2" xfId="0" applyNumberFormat="1" applyFill="1" applyBorder="1"/>
    <xf numFmtId="3" fontId="0" fillId="4" borderId="9" xfId="0" applyNumberFormat="1" applyFill="1" applyBorder="1"/>
    <xf numFmtId="44" fontId="0" fillId="8" borderId="0" xfId="1" applyFont="1" applyFill="1" applyBorder="1"/>
    <xf numFmtId="44" fontId="5" fillId="8" borderId="0" xfId="1" applyFont="1" applyFill="1" applyBorder="1"/>
    <xf numFmtId="44" fontId="4" fillId="5" borderId="22" xfId="1" applyFont="1" applyFill="1" applyBorder="1"/>
    <xf numFmtId="44" fontId="4" fillId="5" borderId="23" xfId="1" applyFont="1" applyFill="1" applyBorder="1"/>
    <xf numFmtId="0" fontId="4" fillId="3" borderId="22" xfId="0" applyFont="1" applyFill="1" applyBorder="1" applyAlignment="1">
      <alignment horizontal="right"/>
    </xf>
    <xf numFmtId="0" fontId="4" fillId="3" borderId="23" xfId="0" applyFont="1" applyFill="1" applyBorder="1" applyAlignment="1">
      <alignment horizontal="right"/>
    </xf>
    <xf numFmtId="44" fontId="3" fillId="5" borderId="4" xfId="1" applyFont="1" applyFill="1" applyBorder="1"/>
    <xf numFmtId="44" fontId="3" fillId="5" borderId="5" xfId="1" applyFont="1" applyFill="1" applyBorder="1"/>
    <xf numFmtId="44" fontId="3" fillId="5" borderId="27" xfId="1" applyFont="1" applyFill="1" applyBorder="1"/>
    <xf numFmtId="0" fontId="4" fillId="3" borderId="21" xfId="0" applyFont="1" applyFill="1" applyBorder="1" applyAlignment="1">
      <alignment horizontal="center" vertical="center"/>
    </xf>
    <xf numFmtId="44" fontId="0" fillId="4" borderId="28" xfId="1" applyFont="1" applyFill="1" applyBorder="1"/>
    <xf numFmtId="44" fontId="0" fillId="4" borderId="29" xfId="1" applyFont="1" applyFill="1" applyBorder="1"/>
    <xf numFmtId="44" fontId="0" fillId="4" borderId="10" xfId="1" applyFont="1" applyFill="1" applyBorder="1"/>
    <xf numFmtId="44" fontId="3" fillId="5" borderId="21" xfId="1" applyFont="1" applyFill="1" applyBorder="1"/>
    <xf numFmtId="4" fontId="0" fillId="4" borderId="28" xfId="0" applyNumberFormat="1" applyFill="1" applyBorder="1"/>
    <xf numFmtId="3" fontId="0" fillId="4" borderId="29" xfId="0" applyNumberFormat="1" applyFill="1" applyBorder="1"/>
    <xf numFmtId="3" fontId="0" fillId="4" borderId="10" xfId="0" applyNumberFormat="1" applyFill="1" applyBorder="1"/>
    <xf numFmtId="0" fontId="4" fillId="4" borderId="11" xfId="0" applyFont="1" applyFill="1" applyBorder="1" applyAlignment="1">
      <alignment horizontal="center" vertical="center"/>
    </xf>
    <xf numFmtId="0" fontId="0" fillId="3" borderId="19" xfId="0" applyFill="1" applyBorder="1" applyAlignment="1">
      <alignment horizontal="right" vertical="center" wrapText="1"/>
    </xf>
    <xf numFmtId="0" fontId="0" fillId="3" borderId="20" xfId="0" applyFill="1" applyBorder="1" applyAlignment="1">
      <alignment horizontal="right" vertical="center" wrapText="1"/>
    </xf>
    <xf numFmtId="0" fontId="0" fillId="3" borderId="25" xfId="0" applyFill="1" applyBorder="1" applyAlignment="1">
      <alignment horizontal="right" vertical="center" wrapText="1"/>
    </xf>
    <xf numFmtId="0" fontId="3" fillId="3" borderId="11" xfId="0" applyFont="1" applyFill="1" applyBorder="1" applyAlignment="1">
      <alignment horizontal="right" vertical="center" wrapText="1"/>
    </xf>
    <xf numFmtId="0" fontId="0" fillId="3" borderId="19" xfId="0" applyFill="1" applyBorder="1" applyAlignment="1">
      <alignment horizontal="right"/>
    </xf>
    <xf numFmtId="0" fontId="0" fillId="3" borderId="20" xfId="0" applyFill="1" applyBorder="1" applyAlignment="1">
      <alignment horizontal="right"/>
    </xf>
    <xf numFmtId="0" fontId="0" fillId="3" borderId="25" xfId="0" applyFill="1" applyBorder="1" applyAlignment="1">
      <alignment horizontal="right"/>
    </xf>
    <xf numFmtId="0" fontId="3" fillId="3" borderId="11" xfId="0" applyFont="1" applyFill="1" applyBorder="1" applyAlignment="1">
      <alignment horizontal="right"/>
    </xf>
    <xf numFmtId="0" fontId="0" fillId="3" borderId="19" xfId="0" applyFill="1" applyBorder="1" applyAlignment="1">
      <alignment horizontal="right" wrapText="1"/>
    </xf>
    <xf numFmtId="0" fontId="0" fillId="3" borderId="20" xfId="0" applyFill="1" applyBorder="1" applyAlignment="1">
      <alignment horizontal="right" wrapText="1"/>
    </xf>
    <xf numFmtId="0" fontId="3" fillId="3" borderId="11" xfId="0" applyFont="1" applyFill="1" applyBorder="1" applyAlignment="1">
      <alignment horizontal="right" wrapText="1"/>
    </xf>
    <xf numFmtId="0" fontId="4" fillId="3" borderId="11" xfId="0" applyFont="1" applyFill="1" applyBorder="1" applyAlignment="1">
      <alignment horizontal="right"/>
    </xf>
    <xf numFmtId="0" fontId="0" fillId="0" borderId="30" xfId="0" applyBorder="1" applyAlignment="1">
      <alignment horizontal="right"/>
    </xf>
    <xf numFmtId="0" fontId="8" fillId="3" borderId="13" xfId="0" applyFont="1" applyFill="1" applyBorder="1" applyAlignment="1">
      <alignment horizontal="center" vertical="center"/>
    </xf>
    <xf numFmtId="0" fontId="4" fillId="6" borderId="21" xfId="0" applyFont="1" applyFill="1" applyBorder="1" applyAlignment="1">
      <alignment horizontal="center" vertical="center"/>
    </xf>
    <xf numFmtId="0" fontId="3" fillId="4" borderId="11" xfId="0" applyFont="1" applyFill="1" applyBorder="1" applyAlignment="1">
      <alignment horizontal="center"/>
    </xf>
    <xf numFmtId="0" fontId="6" fillId="3" borderId="13" xfId="0" applyFont="1" applyFill="1" applyBorder="1" applyAlignment="1">
      <alignment horizontal="center"/>
    </xf>
    <xf numFmtId="44" fontId="5" fillId="4" borderId="29" xfId="1" applyFont="1" applyFill="1" applyBorder="1"/>
    <xf numFmtId="44" fontId="5" fillId="4" borderId="10" xfId="1" applyFont="1" applyFill="1" applyBorder="1"/>
    <xf numFmtId="0" fontId="8" fillId="3" borderId="21" xfId="0" applyFont="1" applyFill="1" applyBorder="1" applyAlignment="1">
      <alignment horizontal="center"/>
    </xf>
    <xf numFmtId="0" fontId="8" fillId="3" borderId="14" xfId="0" applyFont="1" applyFill="1" applyBorder="1" applyAlignment="1">
      <alignment horizontal="center"/>
    </xf>
    <xf numFmtId="0" fontId="8" fillId="3" borderId="16" xfId="0" applyFont="1" applyFill="1" applyBorder="1" applyAlignment="1">
      <alignment horizontal="center"/>
    </xf>
    <xf numFmtId="3" fontId="0" fillId="0" borderId="0" xfId="0" applyNumberFormat="1" applyAlignment="1">
      <alignment horizontal="center"/>
    </xf>
    <xf numFmtId="3" fontId="3" fillId="4" borderId="4" xfId="0" applyNumberFormat="1" applyFont="1" applyFill="1" applyBorder="1" applyAlignment="1">
      <alignment horizontal="center"/>
    </xf>
    <xf numFmtId="44" fontId="3" fillId="5" borderId="27" xfId="1" applyFont="1" applyFill="1" applyBorder="1" applyAlignment="1">
      <alignment horizontal="center"/>
    </xf>
    <xf numFmtId="0" fontId="3" fillId="3" borderId="3" xfId="0" applyFont="1" applyFill="1" applyBorder="1" applyAlignment="1">
      <alignment horizontal="right"/>
    </xf>
    <xf numFmtId="0" fontId="3" fillId="3" borderId="24" xfId="0" applyFont="1" applyFill="1" applyBorder="1" applyAlignment="1">
      <alignment horizontal="right"/>
    </xf>
    <xf numFmtId="0" fontId="4" fillId="0" borderId="0" xfId="0" applyFont="1" applyAlignment="1">
      <alignment horizontal="right"/>
    </xf>
    <xf numFmtId="0" fontId="4" fillId="0" borderId="0" xfId="0" applyFont="1" applyAlignment="1">
      <alignment horizontal="center"/>
    </xf>
    <xf numFmtId="0" fontId="3" fillId="3" borderId="30" xfId="0" applyFont="1" applyFill="1" applyBorder="1" applyAlignment="1">
      <alignment horizontal="right"/>
    </xf>
    <xf numFmtId="0" fontId="3" fillId="3" borderId="31" xfId="0" applyFont="1" applyFill="1" applyBorder="1" applyAlignment="1">
      <alignment horizontal="right"/>
    </xf>
    <xf numFmtId="0" fontId="3" fillId="3" borderId="26" xfId="0" applyFont="1" applyFill="1" applyBorder="1" applyAlignment="1">
      <alignment horizontal="right"/>
    </xf>
    <xf numFmtId="44" fontId="0" fillId="4" borderId="0" xfId="1" applyFont="1" applyFill="1" applyBorder="1" applyAlignment="1">
      <alignment horizontal="center"/>
    </xf>
    <xf numFmtId="44" fontId="0" fillId="4" borderId="27" xfId="1" applyFont="1" applyFill="1" applyBorder="1" applyAlignment="1">
      <alignment horizontal="center"/>
    </xf>
    <xf numFmtId="44" fontId="4" fillId="5" borderId="22" xfId="1" applyFont="1" applyFill="1" applyBorder="1" applyAlignment="1">
      <alignment horizontal="center"/>
    </xf>
    <xf numFmtId="0" fontId="2" fillId="2" borderId="11" xfId="0" applyFont="1" applyFill="1" applyBorder="1" applyAlignment="1">
      <alignment horizontal="right"/>
    </xf>
    <xf numFmtId="44" fontId="0" fillId="8" borderId="4" xfId="1" applyFont="1" applyFill="1" applyBorder="1"/>
    <xf numFmtId="0" fontId="0" fillId="3" borderId="25" xfId="0" applyFill="1" applyBorder="1" applyAlignment="1">
      <alignment horizontal="right" wrapText="1"/>
    </xf>
    <xf numFmtId="3" fontId="3" fillId="0" borderId="8" xfId="0" applyNumberFormat="1" applyFont="1" applyBorder="1"/>
    <xf numFmtId="44" fontId="5" fillId="4" borderId="3" xfId="1" applyFont="1" applyFill="1" applyBorder="1" applyAlignment="1">
      <alignment horizontal="center"/>
    </xf>
    <xf numFmtId="44" fontId="5" fillId="4" borderId="6" xfId="1" applyFont="1" applyFill="1" applyBorder="1" applyAlignment="1">
      <alignment horizontal="center"/>
    </xf>
    <xf numFmtId="44" fontId="3" fillId="5" borderId="7" xfId="1" applyFont="1" applyFill="1" applyBorder="1"/>
    <xf numFmtId="44" fontId="3" fillId="5" borderId="8" xfId="1" applyFont="1" applyFill="1" applyBorder="1"/>
    <xf numFmtId="44" fontId="4" fillId="5" borderId="7" xfId="1" applyFont="1" applyFill="1" applyBorder="1"/>
    <xf numFmtId="0" fontId="3" fillId="3" borderId="33" xfId="0" applyFont="1" applyFill="1" applyBorder="1" applyAlignment="1">
      <alignment horizontal="right"/>
    </xf>
    <xf numFmtId="44" fontId="3" fillId="5" borderId="33" xfId="0" applyNumberFormat="1" applyFont="1" applyFill="1" applyBorder="1"/>
    <xf numFmtId="44" fontId="3" fillId="5" borderId="35" xfId="0" applyNumberFormat="1" applyFont="1" applyFill="1" applyBorder="1"/>
    <xf numFmtId="44" fontId="3" fillId="5" borderId="36" xfId="0" applyNumberFormat="1" applyFont="1" applyFill="1" applyBorder="1"/>
    <xf numFmtId="44" fontId="3" fillId="5" borderId="38" xfId="0" applyNumberFormat="1" applyFont="1" applyFill="1" applyBorder="1"/>
    <xf numFmtId="0" fontId="3" fillId="3" borderId="42" xfId="0" applyFont="1" applyFill="1" applyBorder="1" applyAlignment="1">
      <alignment horizontal="right"/>
    </xf>
    <xf numFmtId="0" fontId="3" fillId="3" borderId="43" xfId="0" applyFont="1" applyFill="1" applyBorder="1" applyAlignment="1">
      <alignment horizontal="right"/>
    </xf>
    <xf numFmtId="0" fontId="3" fillId="3" borderId="35" xfId="0" applyFont="1" applyFill="1" applyBorder="1" applyAlignment="1">
      <alignment horizontal="right"/>
    </xf>
    <xf numFmtId="0" fontId="4" fillId="5" borderId="22" xfId="0" applyFont="1" applyFill="1" applyBorder="1" applyAlignment="1">
      <alignment horizontal="center"/>
    </xf>
    <xf numFmtId="164" fontId="0" fillId="8" borderId="32" xfId="0" applyNumberFormat="1" applyFill="1" applyBorder="1" applyAlignment="1">
      <alignment horizontal="center"/>
    </xf>
    <xf numFmtId="44" fontId="3" fillId="5" borderId="32" xfId="0" applyNumberFormat="1" applyFont="1" applyFill="1" applyBorder="1"/>
    <xf numFmtId="44" fontId="3" fillId="5" borderId="47" xfId="0" applyNumberFormat="1" applyFont="1" applyFill="1" applyBorder="1"/>
    <xf numFmtId="44" fontId="0" fillId="8" borderId="49" xfId="0" applyNumberFormat="1" applyFill="1" applyBorder="1" applyAlignment="1">
      <alignment horizontal="center"/>
    </xf>
    <xf numFmtId="44" fontId="3" fillId="5" borderId="49" xfId="0" applyNumberFormat="1" applyFont="1" applyFill="1" applyBorder="1"/>
    <xf numFmtId="0" fontId="0" fillId="0" borderId="50" xfId="0" applyBorder="1"/>
    <xf numFmtId="0" fontId="3" fillId="3" borderId="46" xfId="0" applyFont="1" applyFill="1" applyBorder="1" applyAlignment="1">
      <alignment horizontal="right"/>
    </xf>
    <xf numFmtId="0" fontId="3" fillId="3" borderId="48" xfId="0" applyFont="1" applyFill="1" applyBorder="1" applyAlignment="1">
      <alignment horizontal="right"/>
    </xf>
    <xf numFmtId="0" fontId="0" fillId="4" borderId="51" xfId="0" applyFill="1" applyBorder="1"/>
    <xf numFmtId="0" fontId="0" fillId="5" borderId="51" xfId="0" applyFill="1" applyBorder="1"/>
    <xf numFmtId="0" fontId="0" fillId="9" borderId="48" xfId="0" applyFill="1" applyBorder="1"/>
    <xf numFmtId="0" fontId="3" fillId="3" borderId="52" xfId="0" applyFont="1" applyFill="1" applyBorder="1" applyAlignment="1">
      <alignment horizontal="right"/>
    </xf>
    <xf numFmtId="44" fontId="3" fillId="5" borderId="53" xfId="0" applyNumberFormat="1" applyFont="1" applyFill="1" applyBorder="1"/>
    <xf numFmtId="44" fontId="3" fillId="5" borderId="54" xfId="0" applyNumberFormat="1" applyFont="1" applyFill="1" applyBorder="1"/>
    <xf numFmtId="0" fontId="3" fillId="3" borderId="55" xfId="0" applyFont="1" applyFill="1" applyBorder="1" applyAlignment="1">
      <alignment horizontal="right"/>
    </xf>
    <xf numFmtId="44" fontId="3" fillId="5" borderId="55" xfId="0" applyNumberFormat="1" applyFont="1" applyFill="1" applyBorder="1"/>
    <xf numFmtId="44" fontId="3" fillId="5" borderId="56" xfId="0" applyNumberFormat="1" applyFont="1" applyFill="1" applyBorder="1"/>
    <xf numFmtId="0" fontId="3" fillId="3" borderId="58" xfId="0" applyFont="1" applyFill="1" applyBorder="1" applyAlignment="1">
      <alignment horizontal="right"/>
    </xf>
    <xf numFmtId="0" fontId="9" fillId="10" borderId="0" xfId="0" applyFont="1" applyFill="1"/>
    <xf numFmtId="0" fontId="0" fillId="10" borderId="0" xfId="0" applyFill="1"/>
    <xf numFmtId="0" fontId="0" fillId="10" borderId="39" xfId="0" applyFill="1" applyBorder="1"/>
    <xf numFmtId="0" fontId="9" fillId="10" borderId="49" xfId="0" applyFont="1" applyFill="1" applyBorder="1"/>
    <xf numFmtId="0" fontId="0" fillId="10" borderId="49" xfId="0" applyFill="1" applyBorder="1"/>
    <xf numFmtId="0" fontId="0" fillId="10" borderId="50" xfId="0" applyFill="1" applyBorder="1"/>
    <xf numFmtId="44" fontId="3" fillId="5" borderId="62" xfId="1" applyFont="1" applyFill="1" applyBorder="1"/>
    <xf numFmtId="44" fontId="3" fillId="5" borderId="63" xfId="1" applyFont="1" applyFill="1" applyBorder="1"/>
    <xf numFmtId="44" fontId="3" fillId="5" borderId="64" xfId="1" applyFont="1" applyFill="1" applyBorder="1"/>
    <xf numFmtId="0" fontId="3" fillId="3" borderId="13" xfId="0" applyFont="1" applyFill="1" applyBorder="1" applyAlignment="1">
      <alignment horizontal="right"/>
    </xf>
    <xf numFmtId="44" fontId="0" fillId="4" borderId="65" xfId="1" applyFont="1" applyFill="1" applyBorder="1"/>
    <xf numFmtId="44" fontId="0" fillId="4" borderId="66" xfId="1" applyFont="1" applyFill="1" applyBorder="1"/>
    <xf numFmtId="44" fontId="0" fillId="4" borderId="67" xfId="1" applyFont="1" applyFill="1" applyBorder="1"/>
    <xf numFmtId="0" fontId="3" fillId="3" borderId="13" xfId="0" applyFont="1" applyFill="1" applyBorder="1" applyAlignment="1">
      <alignment horizontal="right" wrapText="1"/>
    </xf>
    <xf numFmtId="44" fontId="5" fillId="4" borderId="65" xfId="1" applyFont="1" applyFill="1" applyBorder="1"/>
    <xf numFmtId="44" fontId="5" fillId="4" borderId="66" xfId="1" applyFont="1" applyFill="1" applyBorder="1"/>
    <xf numFmtId="44" fontId="5" fillId="4" borderId="67" xfId="1" applyFont="1" applyFill="1" applyBorder="1"/>
    <xf numFmtId="44" fontId="4" fillId="5" borderId="62" xfId="1" applyFont="1" applyFill="1" applyBorder="1"/>
    <xf numFmtId="44" fontId="4" fillId="5" borderId="63" xfId="1" applyFont="1" applyFill="1" applyBorder="1"/>
    <xf numFmtId="44" fontId="4" fillId="5" borderId="64" xfId="1" applyFont="1" applyFill="1" applyBorder="1"/>
    <xf numFmtId="44" fontId="4" fillId="5" borderId="68" xfId="1" applyFont="1" applyFill="1" applyBorder="1"/>
    <xf numFmtId="44" fontId="4" fillId="5" borderId="69" xfId="1" applyFont="1" applyFill="1" applyBorder="1"/>
    <xf numFmtId="44" fontId="3" fillId="5" borderId="70" xfId="1" applyFont="1" applyFill="1" applyBorder="1"/>
    <xf numFmtId="44" fontId="3" fillId="5" borderId="71" xfId="1" applyFont="1" applyFill="1" applyBorder="1"/>
    <xf numFmtId="44" fontId="3" fillId="5" borderId="72" xfId="1" applyFont="1" applyFill="1" applyBorder="1"/>
    <xf numFmtId="44" fontId="0" fillId="4" borderId="73" xfId="1" applyFont="1" applyFill="1" applyBorder="1"/>
    <xf numFmtId="44" fontId="0" fillId="4" borderId="74" xfId="1" applyFont="1" applyFill="1" applyBorder="1"/>
    <xf numFmtId="44" fontId="0" fillId="4" borderId="75" xfId="1" applyFont="1" applyFill="1" applyBorder="1"/>
    <xf numFmtId="0" fontId="0" fillId="3" borderId="76" xfId="0" applyFill="1" applyBorder="1" applyAlignment="1">
      <alignment horizontal="right" wrapText="1"/>
    </xf>
    <xf numFmtId="0" fontId="3" fillId="3" borderId="13" xfId="0" applyFont="1" applyFill="1" applyBorder="1" applyAlignment="1">
      <alignment horizontal="right" vertical="center" wrapText="1"/>
    </xf>
    <xf numFmtId="3" fontId="0" fillId="4" borderId="65" xfId="0" applyNumberFormat="1" applyFill="1" applyBorder="1"/>
    <xf numFmtId="3" fontId="0" fillId="4" borderId="66" xfId="0" applyNumberFormat="1" applyFill="1" applyBorder="1"/>
    <xf numFmtId="3" fontId="0" fillId="4" borderId="67" xfId="0" applyNumberFormat="1" applyFill="1" applyBorder="1"/>
    <xf numFmtId="44" fontId="4" fillId="5" borderId="77" xfId="1" applyFont="1" applyFill="1" applyBorder="1"/>
    <xf numFmtId="0" fontId="4" fillId="3" borderId="78" xfId="0" applyFont="1" applyFill="1" applyBorder="1" applyAlignment="1">
      <alignment horizontal="right"/>
    </xf>
    <xf numFmtId="44" fontId="4" fillId="5" borderId="79" xfId="1" applyFont="1" applyFill="1" applyBorder="1" applyAlignment="1">
      <alignment horizontal="center"/>
    </xf>
    <xf numFmtId="44" fontId="5" fillId="5" borderId="80" xfId="1" applyFont="1" applyFill="1" applyBorder="1"/>
    <xf numFmtId="44" fontId="4" fillId="5" borderId="81" xfId="1" applyFont="1" applyFill="1" applyBorder="1"/>
    <xf numFmtId="0" fontId="3" fillId="3" borderId="78" xfId="0" applyFont="1" applyFill="1" applyBorder="1" applyAlignment="1">
      <alignment horizontal="right"/>
    </xf>
    <xf numFmtId="44" fontId="3" fillId="5" borderId="80" xfId="1" applyFont="1" applyFill="1" applyBorder="1" applyAlignment="1">
      <alignment horizontal="center"/>
    </xf>
    <xf numFmtId="44" fontId="3" fillId="5" borderId="80" xfId="1" applyFont="1" applyFill="1" applyBorder="1"/>
    <xf numFmtId="44" fontId="3" fillId="5" borderId="81" xfId="1" applyFont="1" applyFill="1" applyBorder="1"/>
    <xf numFmtId="0" fontId="8" fillId="3" borderId="13" xfId="0" applyFont="1" applyFill="1" applyBorder="1" applyAlignment="1">
      <alignment horizontal="center"/>
    </xf>
    <xf numFmtId="44" fontId="4" fillId="5" borderId="76" xfId="1" applyFont="1" applyFill="1" applyBorder="1"/>
    <xf numFmtId="44" fontId="4" fillId="5" borderId="82" xfId="1" applyFont="1" applyFill="1" applyBorder="1"/>
    <xf numFmtId="44" fontId="4" fillId="5" borderId="83" xfId="1" applyFont="1" applyFill="1" applyBorder="1"/>
    <xf numFmtId="44" fontId="4" fillId="5" borderId="79" xfId="1" applyFont="1" applyFill="1" applyBorder="1"/>
    <xf numFmtId="44" fontId="4" fillId="5" borderId="84" xfId="1" applyFont="1" applyFill="1" applyBorder="1"/>
    <xf numFmtId="44" fontId="4" fillId="5" borderId="24" xfId="1" applyFont="1" applyFill="1" applyBorder="1"/>
    <xf numFmtId="0" fontId="4" fillId="6" borderId="16" xfId="0" applyFont="1" applyFill="1" applyBorder="1" applyAlignment="1">
      <alignment horizontal="center" vertical="center"/>
    </xf>
    <xf numFmtId="44" fontId="4" fillId="5" borderId="17" xfId="1" applyFont="1" applyFill="1" applyBorder="1"/>
    <xf numFmtId="44" fontId="4" fillId="5" borderId="18" xfId="1" applyFont="1" applyFill="1" applyBorder="1"/>
    <xf numFmtId="44" fontId="4" fillId="5" borderId="9" xfId="1" applyFont="1" applyFill="1" applyBorder="1"/>
    <xf numFmtId="44" fontId="4" fillId="5" borderId="16" xfId="1" applyFont="1" applyFill="1" applyBorder="1"/>
    <xf numFmtId="44" fontId="4" fillId="5" borderId="13" xfId="1" applyFont="1" applyFill="1" applyBorder="1"/>
    <xf numFmtId="44" fontId="4" fillId="5" borderId="85" xfId="1" applyFont="1" applyFill="1" applyBorder="1"/>
    <xf numFmtId="44" fontId="4" fillId="5" borderId="86" xfId="1" applyFont="1" applyFill="1" applyBorder="1"/>
    <xf numFmtId="0" fontId="3" fillId="3" borderId="87" xfId="0" applyFont="1" applyFill="1" applyBorder="1" applyAlignment="1">
      <alignment horizontal="center"/>
    </xf>
    <xf numFmtId="0" fontId="3" fillId="0" borderId="0" xfId="0" applyFont="1" applyAlignment="1">
      <alignment horizontal="center"/>
    </xf>
    <xf numFmtId="9" fontId="0" fillId="4" borderId="40" xfId="2" applyFont="1" applyFill="1" applyBorder="1" applyAlignment="1">
      <alignment horizontal="center"/>
    </xf>
    <xf numFmtId="9" fontId="0" fillId="4" borderId="41" xfId="2" applyFont="1" applyFill="1" applyBorder="1" applyAlignment="1">
      <alignment horizontal="center"/>
    </xf>
    <xf numFmtId="9" fontId="0" fillId="4" borderId="88" xfId="2" applyFont="1" applyFill="1" applyBorder="1" applyAlignment="1">
      <alignment horizontal="center"/>
    </xf>
    <xf numFmtId="9" fontId="0" fillId="0" borderId="0" xfId="2" applyFont="1" applyFill="1" applyAlignment="1">
      <alignment horizontal="center"/>
    </xf>
    <xf numFmtId="44" fontId="3" fillId="0" borderId="0" xfId="1" applyFont="1" applyFill="1" applyBorder="1" applyAlignment="1">
      <alignment horizontal="center"/>
    </xf>
    <xf numFmtId="44" fontId="3" fillId="0" borderId="0" xfId="0" applyNumberFormat="1" applyFont="1" applyAlignment="1">
      <alignment horizontal="center" vertical="center"/>
    </xf>
    <xf numFmtId="0" fontId="11" fillId="10" borderId="59" xfId="0" applyFont="1" applyFill="1" applyBorder="1" applyAlignment="1">
      <alignment horizontal="left" wrapText="1"/>
    </xf>
    <xf numFmtId="0" fontId="9" fillId="10" borderId="60" xfId="0" applyFont="1" applyFill="1" applyBorder="1" applyAlignment="1">
      <alignment horizontal="left" wrapText="1"/>
    </xf>
    <xf numFmtId="0" fontId="9" fillId="10" borderId="61" xfId="0" applyFont="1" applyFill="1" applyBorder="1" applyAlignment="1">
      <alignment horizontal="left" wrapText="1"/>
    </xf>
    <xf numFmtId="0" fontId="9" fillId="10" borderId="51" xfId="0" applyFont="1" applyFill="1" applyBorder="1" applyAlignment="1">
      <alignment horizontal="left"/>
    </xf>
    <xf numFmtId="0" fontId="9" fillId="10" borderId="0" xfId="0" applyFont="1" applyFill="1" applyAlignment="1">
      <alignment horizontal="left"/>
    </xf>
    <xf numFmtId="0" fontId="9" fillId="10" borderId="39" xfId="0" applyFont="1" applyFill="1" applyBorder="1" applyAlignment="1">
      <alignment horizontal="left"/>
    </xf>
    <xf numFmtId="0" fontId="7" fillId="7" borderId="46" xfId="0" applyFont="1" applyFill="1" applyBorder="1" applyAlignment="1">
      <alignment horizontal="center"/>
    </xf>
    <xf numFmtId="0" fontId="7" fillId="7" borderId="32" xfId="0" applyFont="1" applyFill="1" applyBorder="1" applyAlignment="1">
      <alignment horizontal="center"/>
    </xf>
    <xf numFmtId="0" fontId="7" fillId="7" borderId="47" xfId="0" applyFont="1" applyFill="1" applyBorder="1" applyAlignment="1">
      <alignment horizontal="center"/>
    </xf>
    <xf numFmtId="0" fontId="9" fillId="10" borderId="46" xfId="0" applyFont="1" applyFill="1" applyBorder="1" applyAlignment="1">
      <alignment horizontal="left"/>
    </xf>
    <xf numFmtId="0" fontId="0" fillId="10" borderId="32" xfId="0" applyFill="1" applyBorder="1" applyAlignment="1">
      <alignment horizontal="left"/>
    </xf>
    <xf numFmtId="0" fontId="0" fillId="10" borderId="47" xfId="0" applyFill="1" applyBorder="1" applyAlignment="1">
      <alignment horizontal="left"/>
    </xf>
    <xf numFmtId="0" fontId="0" fillId="10" borderId="0" xfId="0" applyFill="1" applyAlignment="1">
      <alignment horizontal="left"/>
    </xf>
    <xf numFmtId="0" fontId="0" fillId="10" borderId="39" xfId="0" applyFill="1" applyBorder="1" applyAlignment="1">
      <alignment horizontal="left"/>
    </xf>
    <xf numFmtId="0" fontId="9" fillId="10" borderId="51" xfId="0" applyFont="1" applyFill="1" applyBorder="1" applyAlignment="1">
      <alignment horizontal="left" wrapText="1"/>
    </xf>
    <xf numFmtId="0" fontId="0" fillId="10" borderId="0" xfId="0" applyFill="1" applyAlignment="1">
      <alignment horizontal="left" wrapText="1"/>
    </xf>
    <xf numFmtId="0" fontId="0" fillId="10" borderId="39" xfId="0" applyFill="1" applyBorder="1" applyAlignment="1">
      <alignment horizontal="left" wrapText="1"/>
    </xf>
    <xf numFmtId="0" fontId="11" fillId="10" borderId="51" xfId="0" applyFont="1" applyFill="1" applyBorder="1" applyAlignment="1">
      <alignment horizontal="left" wrapText="1"/>
    </xf>
    <xf numFmtId="0" fontId="9" fillId="10" borderId="0" xfId="0" applyFont="1" applyFill="1" applyAlignment="1">
      <alignment horizontal="left" wrapText="1"/>
    </xf>
    <xf numFmtId="0" fontId="9" fillId="10" borderId="39" xfId="0" applyFont="1" applyFill="1" applyBorder="1" applyAlignment="1">
      <alignment horizontal="left" wrapText="1"/>
    </xf>
    <xf numFmtId="0" fontId="8" fillId="3" borderId="3" xfId="0" applyFont="1" applyFill="1" applyBorder="1" applyAlignment="1">
      <alignment horizontal="center" vertical="center" textRotation="90"/>
    </xf>
    <xf numFmtId="0" fontId="8" fillId="3" borderId="6" xfId="0" applyFont="1" applyFill="1" applyBorder="1" applyAlignment="1">
      <alignment horizontal="center" vertical="center" textRotation="90"/>
    </xf>
    <xf numFmtId="0" fontId="8" fillId="3" borderId="24" xfId="0" applyFont="1" applyFill="1" applyBorder="1" applyAlignment="1">
      <alignment horizontal="center" vertical="center" textRotation="90"/>
    </xf>
    <xf numFmtId="0" fontId="7" fillId="7" borderId="13" xfId="0" applyFont="1" applyFill="1" applyBorder="1" applyAlignment="1">
      <alignment horizontal="center"/>
    </xf>
    <xf numFmtId="0" fontId="7" fillId="7" borderId="2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7" borderId="5" xfId="0" applyFont="1" applyFill="1" applyBorder="1" applyAlignment="1">
      <alignment horizontal="center"/>
    </xf>
    <xf numFmtId="0" fontId="6" fillId="3" borderId="40" xfId="0" applyFont="1" applyFill="1" applyBorder="1" applyAlignment="1">
      <alignment horizontal="center" vertical="center" textRotation="90"/>
    </xf>
    <xf numFmtId="0" fontId="6" fillId="3" borderId="41" xfId="0" applyFont="1" applyFill="1" applyBorder="1" applyAlignment="1">
      <alignment horizontal="center" vertical="center" textRotation="90"/>
    </xf>
    <xf numFmtId="0" fontId="6" fillId="3" borderId="48" xfId="0" applyFont="1" applyFill="1" applyBorder="1" applyAlignment="1">
      <alignment horizontal="center" vertical="center" textRotation="90"/>
    </xf>
    <xf numFmtId="0" fontId="3" fillId="3" borderId="46" xfId="0" applyFont="1" applyFill="1" applyBorder="1" applyAlignment="1">
      <alignment horizontal="center"/>
    </xf>
    <xf numFmtId="0" fontId="3" fillId="3" borderId="32" xfId="0" applyFont="1" applyFill="1" applyBorder="1" applyAlignment="1">
      <alignment horizontal="center"/>
    </xf>
    <xf numFmtId="0" fontId="3" fillId="3" borderId="47" xfId="0" applyFont="1" applyFill="1" applyBorder="1" applyAlignment="1">
      <alignment horizontal="center"/>
    </xf>
    <xf numFmtId="0" fontId="0" fillId="0" borderId="46" xfId="0" applyBorder="1" applyAlignment="1">
      <alignment horizontal="center"/>
    </xf>
    <xf numFmtId="0" fontId="0" fillId="0" borderId="32" xfId="0" applyBorder="1" applyAlignment="1">
      <alignment horizontal="center"/>
    </xf>
    <xf numFmtId="0" fontId="0" fillId="0" borderId="47" xfId="0" applyBorder="1" applyAlignment="1">
      <alignment horizontal="center"/>
    </xf>
    <xf numFmtId="0" fontId="0" fillId="0" borderId="51"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10" borderId="46" xfId="0" applyFill="1" applyBorder="1" applyAlignment="1">
      <alignment horizontal="center"/>
    </xf>
    <xf numFmtId="0" fontId="0" fillId="10" borderId="32" xfId="0" applyFill="1" applyBorder="1" applyAlignment="1">
      <alignment horizontal="center"/>
    </xf>
    <xf numFmtId="0" fontId="0" fillId="10" borderId="47" xfId="0" applyFill="1" applyBorder="1" applyAlignment="1">
      <alignment horizontal="center"/>
    </xf>
    <xf numFmtId="0" fontId="6" fillId="3" borderId="34" xfId="0" applyFont="1" applyFill="1" applyBorder="1" applyAlignment="1">
      <alignment horizontal="center" vertical="center" textRotation="90" wrapText="1"/>
    </xf>
    <xf numFmtId="0" fontId="6" fillId="3" borderId="37" xfId="0" applyFont="1" applyFill="1" applyBorder="1" applyAlignment="1">
      <alignment horizontal="center" vertical="center" textRotation="90" wrapText="1"/>
    </xf>
    <xf numFmtId="0" fontId="6" fillId="3" borderId="57" xfId="0" applyFont="1" applyFill="1" applyBorder="1" applyAlignment="1">
      <alignment horizontal="center" vertical="center" textRotation="90" wrapText="1"/>
    </xf>
    <xf numFmtId="0" fontId="4" fillId="3" borderId="3" xfId="0" applyFont="1" applyFill="1" applyBorder="1" applyAlignment="1">
      <alignment horizontal="center" vertical="center" textRotation="90"/>
    </xf>
    <xf numFmtId="0" fontId="4" fillId="3" borderId="6" xfId="0" applyFont="1" applyFill="1" applyBorder="1" applyAlignment="1">
      <alignment horizontal="center" vertical="center" textRotation="90"/>
    </xf>
    <xf numFmtId="0" fontId="4" fillId="3" borderId="24" xfId="0" applyFont="1" applyFill="1" applyBorder="1" applyAlignment="1">
      <alignment horizontal="center" vertical="center" textRotation="90"/>
    </xf>
    <xf numFmtId="0" fontId="6" fillId="3" borderId="44" xfId="0" applyFont="1" applyFill="1" applyBorder="1" applyAlignment="1">
      <alignment horizontal="center" vertical="center" textRotation="90" wrapText="1"/>
    </xf>
    <xf numFmtId="0" fontId="6" fillId="3" borderId="45" xfId="0" applyFont="1" applyFill="1" applyBorder="1" applyAlignment="1">
      <alignment horizontal="center" vertical="center" textRotation="90" wrapText="1"/>
    </xf>
    <xf numFmtId="0" fontId="6" fillId="3" borderId="48" xfId="0" applyFont="1" applyFill="1" applyBorder="1" applyAlignment="1">
      <alignment horizontal="center" vertical="center" textRotation="90" wrapText="1"/>
    </xf>
    <xf numFmtId="0" fontId="7" fillId="7" borderId="23" xfId="0" applyFont="1" applyFill="1" applyBorder="1" applyAlignment="1">
      <alignment horizontal="center"/>
    </xf>
  </cellXfs>
  <cellStyles count="3">
    <cellStyle name="Procent" xfId="2" builtinId="5"/>
    <cellStyle name="Standaard" xfId="0" builtinId="0"/>
    <cellStyle name="Valuta" xfId="1" builtinId="4"/>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Kasplanning Inkomsten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0"/>
          <c:tx>
            <c:strRef>
              <c:f>Kasoverzicht!$A$6</c:f>
              <c:strCache>
                <c:ptCount val="1"/>
                <c:pt idx="0">
                  <c:v>VEE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Kasoverzicht!$B$6:$O$6</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28-5EF7-4C77-875F-6703D95C4C79}"/>
            </c:ext>
          </c:extLst>
        </c:ser>
        <c:ser>
          <c:idx val="5"/>
          <c:order val="1"/>
          <c:tx>
            <c:strRef>
              <c:f>Kasoverzicht!$A$7</c:f>
              <c:strCache>
                <c:ptCount val="1"/>
                <c:pt idx="0">
                  <c:v>TEELTEN</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Kasoverzicht!$B$7:$O$7</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2A-5EF7-4C77-875F-6703D95C4C79}"/>
            </c:ext>
          </c:extLst>
        </c:ser>
        <c:ser>
          <c:idx val="6"/>
          <c:order val="2"/>
          <c:tx>
            <c:strRef>
              <c:f>Kasoverzicht!$A$8</c:f>
              <c:strCache>
                <c:ptCount val="1"/>
                <c:pt idx="0">
                  <c:v>VERBREDING</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Kasoverzicht!$B$8:$O$8</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2C-5EF7-4C77-875F-6703D95C4C79}"/>
            </c:ext>
          </c:extLst>
        </c:ser>
        <c:ser>
          <c:idx val="7"/>
          <c:order val="3"/>
          <c:tx>
            <c:strRef>
              <c:f>Kasoverzicht!$A$9</c:f>
              <c:strCache>
                <c:ptCount val="1"/>
                <c:pt idx="0">
                  <c:v>PREMIES</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Kasoverzicht!$B$9:$O$9</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2E-5EF7-4C77-875F-6703D95C4C79}"/>
            </c:ext>
          </c:extLst>
        </c:ser>
        <c:dLbls>
          <c:showLegendKey val="0"/>
          <c:showVal val="0"/>
          <c:showCatName val="0"/>
          <c:showSerName val="0"/>
          <c:showPercent val="0"/>
          <c:showBubbleSize val="0"/>
        </c:dLbls>
        <c:marker val="1"/>
        <c:smooth val="0"/>
        <c:axId val="76290567"/>
        <c:axId val="76308999"/>
      </c:lineChart>
      <c:catAx>
        <c:axId val="76290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8999"/>
        <c:crosses val="autoZero"/>
        <c:auto val="1"/>
        <c:lblAlgn val="ctr"/>
        <c:lblOffset val="100"/>
        <c:noMultiLvlLbl val="0"/>
      </c:catAx>
      <c:valAx>
        <c:axId val="7630899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90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Kasplanning Uitgaven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1"/>
          <c:order val="0"/>
          <c:tx>
            <c:strRef>
              <c:f>Kasoverzicht!$A$13</c:f>
              <c:strCache>
                <c:ptCount val="1"/>
                <c:pt idx="0">
                  <c:v>VOEDER</c:v>
                </c:pt>
              </c:strCache>
            </c:strRef>
          </c:tx>
          <c:spPr>
            <a:ln w="28575" cap="rnd">
              <a:solidFill>
                <a:schemeClr val="accent6">
                  <a:lumMod val="60000"/>
                </a:schemeClr>
              </a:solidFill>
              <a:round/>
            </a:ln>
            <a:effectLst/>
          </c:spPr>
          <c:marker>
            <c:symbol val="circle"/>
            <c:size val="5"/>
            <c:spPr>
              <a:solidFill>
                <a:schemeClr val="accent6">
                  <a:lumMod val="60000"/>
                </a:schemeClr>
              </a:solidFill>
              <a:ln w="9525">
                <a:solidFill>
                  <a:schemeClr val="accent6">
                    <a:lumMod val="6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Kasoverzicht!$B$13:$O$13</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8-BAEE-4471-B3F5-254BE4CC3028}"/>
            </c:ext>
          </c:extLst>
        </c:ser>
        <c:ser>
          <c:idx val="12"/>
          <c:order val="1"/>
          <c:tx>
            <c:strRef>
              <c:f>Kasoverzicht!$A$14</c:f>
              <c:strCache>
                <c:ptCount val="1"/>
                <c:pt idx="0">
                  <c:v>VEE</c:v>
                </c:pt>
              </c:strCache>
            </c:strRef>
          </c:tx>
          <c:spPr>
            <a:ln w="28575" cap="rnd">
              <a:solidFill>
                <a:schemeClr val="accent1">
                  <a:lumMod val="80000"/>
                  <a:lumOff val="20000"/>
                </a:schemeClr>
              </a:solid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Kasoverzicht!$B$14:$O$14</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9-BAEE-4471-B3F5-254BE4CC3028}"/>
            </c:ext>
          </c:extLst>
        </c:ser>
        <c:ser>
          <c:idx val="13"/>
          <c:order val="2"/>
          <c:tx>
            <c:strRef>
              <c:f>Kasoverzicht!$A$15</c:f>
              <c:strCache>
                <c:ptCount val="1"/>
                <c:pt idx="0">
                  <c:v>TEELT</c:v>
                </c:pt>
              </c:strCache>
            </c:strRef>
          </c:tx>
          <c:spPr>
            <a:ln w="28575" cap="rnd">
              <a:solidFill>
                <a:schemeClr val="accent2">
                  <a:lumMod val="80000"/>
                  <a:lumOff val="20000"/>
                </a:schemeClr>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Kasoverzicht!$B$15:$O$15</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A-BAEE-4471-B3F5-254BE4CC3028}"/>
            </c:ext>
          </c:extLst>
        </c:ser>
        <c:ser>
          <c:idx val="14"/>
          <c:order val="3"/>
          <c:tx>
            <c:strRef>
              <c:f>Kasoverzicht!$A$16</c:f>
              <c:strCache>
                <c:ptCount val="1"/>
                <c:pt idx="0">
                  <c:v>ENERGIE</c:v>
                </c:pt>
              </c:strCache>
            </c:strRef>
          </c:tx>
          <c:spPr>
            <a:ln w="28575" cap="rnd">
              <a:solidFill>
                <a:schemeClr val="accent3">
                  <a:lumMod val="80000"/>
                  <a:lumOff val="20000"/>
                </a:schemeClr>
              </a:solid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Kasoverzicht!$B$16:$O$16</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B-BAEE-4471-B3F5-254BE4CC3028}"/>
            </c:ext>
          </c:extLst>
        </c:ser>
        <c:ser>
          <c:idx val="15"/>
          <c:order val="4"/>
          <c:tx>
            <c:strRef>
              <c:f>Kasoverzicht!$A$17</c:f>
              <c:strCache>
                <c:ptCount val="1"/>
                <c:pt idx="0">
                  <c:v>OVERIG</c:v>
                </c:pt>
              </c:strCache>
            </c:strRef>
          </c:tx>
          <c:spPr>
            <a:ln w="28575"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Kasoverzicht!$B$17:$O$17</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C-BAEE-4471-B3F5-254BE4CC3028}"/>
            </c:ext>
          </c:extLst>
        </c:ser>
        <c:ser>
          <c:idx val="17"/>
          <c:order val="5"/>
          <c:tx>
            <c:strRef>
              <c:f>Kasoverzicht!$A$19</c:f>
              <c:strCache>
                <c:ptCount val="1"/>
                <c:pt idx="0">
                  <c:v>BANK</c:v>
                </c:pt>
              </c:strCache>
            </c:strRef>
          </c:tx>
          <c:spPr>
            <a:ln w="28575" cap="rnd">
              <a:solidFill>
                <a:schemeClr val="accent6">
                  <a:lumMod val="80000"/>
                  <a:lumOff val="20000"/>
                </a:schemeClr>
              </a:solidFill>
              <a:round/>
            </a:ln>
            <a:effectLst/>
          </c:spPr>
          <c:marker>
            <c:symbol val="circle"/>
            <c:size val="5"/>
            <c:spPr>
              <a:solidFill>
                <a:schemeClr val="accent6">
                  <a:lumMod val="80000"/>
                  <a:lumOff val="20000"/>
                </a:schemeClr>
              </a:solidFill>
              <a:ln w="9525">
                <a:solidFill>
                  <a:schemeClr val="accent6">
                    <a:lumMod val="80000"/>
                    <a:lumOff val="2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Kasoverzicht!$B$19:$O$19</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E-BAEE-4471-B3F5-254BE4CC3028}"/>
            </c:ext>
          </c:extLst>
        </c:ser>
        <c:ser>
          <c:idx val="18"/>
          <c:order val="6"/>
          <c:tx>
            <c:strRef>
              <c:f>Kasoverzicht!$A$20</c:f>
              <c:strCache>
                <c:ptCount val="1"/>
                <c:pt idx="0">
                  <c:v>PACHT</c:v>
                </c:pt>
              </c:strCache>
            </c:strRef>
          </c:tx>
          <c:spPr>
            <a:ln w="28575" cap="rnd">
              <a:solidFill>
                <a:schemeClr val="accent1">
                  <a:lumMod val="80000"/>
                </a:schemeClr>
              </a:solidFill>
              <a:round/>
            </a:ln>
            <a:effectLst/>
          </c:spPr>
          <c:marker>
            <c:symbol val="circle"/>
            <c:size val="5"/>
            <c:spPr>
              <a:solidFill>
                <a:schemeClr val="accent1">
                  <a:lumMod val="80000"/>
                </a:schemeClr>
              </a:solidFill>
              <a:ln w="9525">
                <a:solidFill>
                  <a:schemeClr val="accent1">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Kasoverzicht!$B$20:$O$20</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F-BAEE-4471-B3F5-254BE4CC3028}"/>
            </c:ext>
          </c:extLst>
        </c:ser>
        <c:ser>
          <c:idx val="19"/>
          <c:order val="7"/>
          <c:tx>
            <c:strRef>
              <c:f>Kasoverzicht!$A$21</c:f>
              <c:strCache>
                <c:ptCount val="1"/>
                <c:pt idx="0">
                  <c:v>ADMIN</c:v>
                </c:pt>
              </c:strCache>
            </c:strRef>
          </c:tx>
          <c:spPr>
            <a:ln w="28575" cap="rnd">
              <a:solidFill>
                <a:schemeClr val="accent2">
                  <a:lumMod val="80000"/>
                </a:schemeClr>
              </a:solidFill>
              <a:round/>
            </a:ln>
            <a:effectLst/>
          </c:spPr>
          <c:marker>
            <c:symbol val="circle"/>
            <c:size val="5"/>
            <c:spPr>
              <a:solidFill>
                <a:schemeClr val="accent2">
                  <a:lumMod val="80000"/>
                </a:schemeClr>
              </a:solidFill>
              <a:ln w="9525">
                <a:solidFill>
                  <a:schemeClr val="accent2">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Kasoverzicht!$B$21:$O$21</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0-BAEE-4471-B3F5-254BE4CC3028}"/>
            </c:ext>
          </c:extLst>
        </c:ser>
        <c:ser>
          <c:idx val="20"/>
          <c:order val="8"/>
          <c:tx>
            <c:strRef>
              <c:f>Kasoverzicht!$A$22</c:f>
              <c:strCache>
                <c:ptCount val="1"/>
                <c:pt idx="0">
                  <c:v>BTW &amp; BEL</c:v>
                </c:pt>
              </c:strCache>
            </c:strRef>
          </c:tx>
          <c:spPr>
            <a:ln w="28575" cap="rnd">
              <a:solidFill>
                <a:schemeClr val="accent3">
                  <a:lumMod val="80000"/>
                </a:schemeClr>
              </a:solidFill>
              <a:round/>
            </a:ln>
            <a:effectLst/>
          </c:spPr>
          <c:marker>
            <c:symbol val="circle"/>
            <c:size val="5"/>
            <c:spPr>
              <a:solidFill>
                <a:schemeClr val="accent3">
                  <a:lumMod val="80000"/>
                </a:schemeClr>
              </a:solidFill>
              <a:ln w="9525">
                <a:solidFill>
                  <a:schemeClr val="accent3">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Kasoverzicht!$B$22:$O$22</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1-BAEE-4471-B3F5-254BE4CC3028}"/>
            </c:ext>
          </c:extLst>
        </c:ser>
        <c:ser>
          <c:idx val="21"/>
          <c:order val="9"/>
          <c:tx>
            <c:strRef>
              <c:f>Kasoverzicht!$A$23</c:f>
              <c:strCache>
                <c:ptCount val="1"/>
                <c:pt idx="0">
                  <c:v>LOON</c:v>
                </c:pt>
              </c:strCache>
            </c:strRef>
          </c:tx>
          <c:spPr>
            <a:ln w="28575" cap="rnd">
              <a:solidFill>
                <a:schemeClr val="accent4">
                  <a:lumMod val="80000"/>
                </a:schemeClr>
              </a:solidFill>
              <a:round/>
            </a:ln>
            <a:effectLst/>
          </c:spPr>
          <c:marker>
            <c:symbol val="circle"/>
            <c:size val="5"/>
            <c:spPr>
              <a:solidFill>
                <a:schemeClr val="accent4">
                  <a:lumMod val="80000"/>
                </a:schemeClr>
              </a:solidFill>
              <a:ln w="9525">
                <a:solidFill>
                  <a:schemeClr val="accent4">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Kasoverzicht!$B$23:$O$23</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2-BAEE-4471-B3F5-254BE4CC3028}"/>
            </c:ext>
          </c:extLst>
        </c:ser>
        <c:ser>
          <c:idx val="22"/>
          <c:order val="10"/>
          <c:tx>
            <c:strRef>
              <c:f>Kasoverzicht!$A$24</c:f>
              <c:strCache>
                <c:ptCount val="1"/>
                <c:pt idx="0">
                  <c:v>DIVERS</c:v>
                </c:pt>
              </c:strCache>
            </c:strRef>
          </c:tx>
          <c:spPr>
            <a:ln w="28575" cap="rnd">
              <a:solidFill>
                <a:schemeClr val="accent5">
                  <a:lumMod val="80000"/>
                </a:schemeClr>
              </a:solidFill>
              <a:round/>
            </a:ln>
            <a:effectLst/>
          </c:spPr>
          <c:marker>
            <c:symbol val="circle"/>
            <c:size val="5"/>
            <c:spPr>
              <a:solidFill>
                <a:schemeClr val="accent5">
                  <a:lumMod val="80000"/>
                </a:schemeClr>
              </a:solidFill>
              <a:ln w="9525">
                <a:solidFill>
                  <a:schemeClr val="accent5">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Kasoverzicht!$B$24:$O$24</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3-BAEE-4471-B3F5-254BE4CC3028}"/>
            </c:ext>
          </c:extLst>
        </c:ser>
        <c:dLbls>
          <c:showLegendKey val="0"/>
          <c:showVal val="0"/>
          <c:showCatName val="0"/>
          <c:showSerName val="0"/>
          <c:showPercent val="0"/>
          <c:showBubbleSize val="0"/>
        </c:dLbls>
        <c:marker val="1"/>
        <c:smooth val="0"/>
        <c:axId val="76290567"/>
        <c:axId val="76308999"/>
      </c:lineChart>
      <c:catAx>
        <c:axId val="76290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8999"/>
        <c:crosses val="autoZero"/>
        <c:auto val="1"/>
        <c:lblAlgn val="ctr"/>
        <c:lblOffset val="100"/>
        <c:noMultiLvlLbl val="0"/>
      </c:catAx>
      <c:valAx>
        <c:axId val="7630899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90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Kasstroom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Kasoverzicht!$A$3</c:f>
              <c:strCache>
                <c:ptCount val="1"/>
                <c:pt idx="0">
                  <c:v>Resultaat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Kasoverzicht!$B$3:$O$3</c:f>
              <c:numCache>
                <c:formatCode>_("€"* #,##0.00_);_("€"* \(#,##0.00\);_("€"* "-"??_);_(@_)</c:formatCode>
                <c:ptCount val="14"/>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0-D6BE-49FD-BA5F-623DDC3F88A8}"/>
            </c:ext>
          </c:extLst>
        </c:ser>
        <c:ser>
          <c:idx val="2"/>
          <c:order val="1"/>
          <c:tx>
            <c:strRef>
              <c:f>Kasoverzicht!$A$4</c:f>
              <c:strCache>
                <c:ptCount val="1"/>
                <c:pt idx="0">
                  <c:v>Kasstroom cumulatief</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Kasoverzicht!$B$4:$O$4</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D6BE-49FD-BA5F-623DDC3F88A8}"/>
            </c:ext>
          </c:extLst>
        </c:ser>
        <c:ser>
          <c:idx val="8"/>
          <c:order val="2"/>
          <c:tx>
            <c:strRef>
              <c:f>Kasoverzicht!$A$10</c:f>
              <c:strCache>
                <c:ptCount val="1"/>
                <c:pt idx="0">
                  <c:v>TOTALE INKOMSTEN</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Kasoverzicht!$B$10:$O$10</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6-D6BE-49FD-BA5F-623DDC3F88A8}"/>
            </c:ext>
          </c:extLst>
        </c:ser>
        <c:ser>
          <c:idx val="23"/>
          <c:order val="3"/>
          <c:tx>
            <c:strRef>
              <c:f>Kasoverzicht!$A$25</c:f>
              <c:strCache>
                <c:ptCount val="1"/>
                <c:pt idx="0">
                  <c:v>TOTALE UITGAVEN</c:v>
                </c:pt>
              </c:strCache>
            </c:strRef>
          </c:tx>
          <c:spPr>
            <a:ln w="28575" cap="rnd">
              <a:solidFill>
                <a:schemeClr val="accent6">
                  <a:lumMod val="80000"/>
                </a:schemeClr>
              </a:solidFill>
              <a:round/>
            </a:ln>
            <a:effectLst/>
          </c:spPr>
          <c:marker>
            <c:symbol val="circle"/>
            <c:size val="5"/>
            <c:spPr>
              <a:solidFill>
                <a:schemeClr val="accent6">
                  <a:lumMod val="80000"/>
                </a:schemeClr>
              </a:solidFill>
              <a:ln w="9525">
                <a:solidFill>
                  <a:schemeClr val="accent6">
                    <a:lumMod val="80000"/>
                  </a:schemeClr>
                </a:solidFill>
              </a:ln>
              <a:effectLst/>
            </c:spPr>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Kasoverzicht!$B$25:$O$25</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4-D6BE-49FD-BA5F-623DDC3F88A8}"/>
            </c:ext>
          </c:extLst>
        </c:ser>
        <c:dLbls>
          <c:showLegendKey val="0"/>
          <c:showVal val="0"/>
          <c:showCatName val="0"/>
          <c:showSerName val="0"/>
          <c:showPercent val="0"/>
          <c:showBubbleSize val="0"/>
        </c:dLbls>
        <c:marker val="1"/>
        <c:smooth val="0"/>
        <c:axId val="76290567"/>
        <c:axId val="76308999"/>
      </c:lineChart>
      <c:catAx>
        <c:axId val="76290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08999"/>
        <c:crosses val="autoZero"/>
        <c:auto val="1"/>
        <c:lblAlgn val="ctr"/>
        <c:lblOffset val="100"/>
        <c:noMultiLvlLbl val="0"/>
      </c:catAx>
      <c:valAx>
        <c:axId val="763089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290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Controle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Kasoverzicht!$A$27</c:f>
              <c:strCache>
                <c:ptCount val="1"/>
                <c:pt idx="0">
                  <c:v>CONTROLE 2025</c:v>
                </c:pt>
              </c:strCache>
            </c:strRef>
          </c:tx>
          <c:spPr>
            <a:ln w="28575" cap="rnd">
              <a:solidFill>
                <a:schemeClr val="accent1"/>
              </a:solidFill>
              <a:round/>
            </a:ln>
            <a:effectLst/>
          </c:spPr>
          <c:marker>
            <c:symbol val="none"/>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Kasoverzicht!$B$27:$O$27</c:f>
              <c:numCache>
                <c:formatCode>General</c:formatCode>
                <c:ptCount val="14"/>
              </c:numCache>
            </c:numRef>
          </c:val>
          <c:smooth val="0"/>
          <c:extLst>
            <c:ext xmlns:c16="http://schemas.microsoft.com/office/drawing/2014/chart" uri="{C3380CC4-5D6E-409C-BE32-E72D297353CC}">
              <c16:uniqueId val="{00000006-68BD-418D-96D3-12B4D22A9AD3}"/>
            </c:ext>
          </c:extLst>
        </c:ser>
        <c:ser>
          <c:idx val="1"/>
          <c:order val="1"/>
          <c:tx>
            <c:strRef>
              <c:f>Kasoverzicht!$A$28</c:f>
              <c:strCache>
                <c:ptCount val="1"/>
                <c:pt idx="0">
                  <c:v>Resultaat</c:v>
                </c:pt>
              </c:strCache>
            </c:strRef>
          </c:tx>
          <c:spPr>
            <a:ln w="28575" cap="rnd">
              <a:solidFill>
                <a:schemeClr val="accent2"/>
              </a:solidFill>
              <a:round/>
            </a:ln>
            <a:effectLst/>
          </c:spPr>
          <c:marker>
            <c:symbol val="none"/>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Kasoverzicht!$B$28:$O$28</c:f>
              <c:numCache>
                <c:formatCode>_("€"* #,##0.00_);_("€"* \(#,##0.00\);_("€"* "-"??_);_(@_)</c:formatCode>
                <c:ptCount val="14"/>
                <c:pt idx="0" formatCode="&quot;€&quot;\ #,##0.0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8-68BD-418D-96D3-12B4D22A9AD3}"/>
            </c:ext>
          </c:extLst>
        </c:ser>
        <c:ser>
          <c:idx val="2"/>
          <c:order val="2"/>
          <c:tx>
            <c:strRef>
              <c:f>Kasoverzicht!$A$29</c:f>
              <c:strCache>
                <c:ptCount val="1"/>
                <c:pt idx="0">
                  <c:v>Kasstroom cumulatief</c:v>
                </c:pt>
              </c:strCache>
            </c:strRef>
          </c:tx>
          <c:spPr>
            <a:ln w="28575" cap="rnd">
              <a:solidFill>
                <a:schemeClr val="accent3"/>
              </a:solidFill>
              <a:round/>
            </a:ln>
            <a:effectLst/>
          </c:spPr>
          <c:marker>
            <c:symbol val="none"/>
          </c:marker>
          <c:cat>
            <c:strRef>
              <c:f>Kasoverzicht!B1:O1</c:f>
              <c:strCache>
                <c:ptCount val="14"/>
                <c:pt idx="0">
                  <c:v>2024</c:v>
                </c:pt>
                <c:pt idx="1">
                  <c:v>Jan</c:v>
                </c:pt>
                <c:pt idx="2">
                  <c:v>Feb</c:v>
                </c:pt>
                <c:pt idx="3">
                  <c:v>Mrt</c:v>
                </c:pt>
                <c:pt idx="4">
                  <c:v>Apr</c:v>
                </c:pt>
                <c:pt idx="5">
                  <c:v>Mei</c:v>
                </c:pt>
                <c:pt idx="6">
                  <c:v>Jun</c:v>
                </c:pt>
                <c:pt idx="7">
                  <c:v>Jul</c:v>
                </c:pt>
                <c:pt idx="8">
                  <c:v>Aug</c:v>
                </c:pt>
                <c:pt idx="9">
                  <c:v>Sep</c:v>
                </c:pt>
                <c:pt idx="10">
                  <c:v>Okt</c:v>
                </c:pt>
                <c:pt idx="11">
                  <c:v>Nov</c:v>
                </c:pt>
                <c:pt idx="12">
                  <c:v>Dec</c:v>
                </c:pt>
                <c:pt idx="13">
                  <c:v>Totaal</c:v>
                </c:pt>
              </c:strCache>
            </c:strRef>
          </c:cat>
          <c:val>
            <c:numRef>
              <c:f>Kasoverzicht!$B$29:$O$29</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A-68BD-418D-96D3-12B4D22A9AD3}"/>
            </c:ext>
          </c:extLst>
        </c:ser>
        <c:dLbls>
          <c:showLegendKey val="0"/>
          <c:showVal val="0"/>
          <c:showCatName val="0"/>
          <c:showSerName val="0"/>
          <c:showPercent val="0"/>
          <c:showBubbleSize val="0"/>
        </c:dLbls>
        <c:smooth val="0"/>
        <c:axId val="1388622856"/>
        <c:axId val="1388624904"/>
      </c:lineChart>
      <c:catAx>
        <c:axId val="1388622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624904"/>
        <c:crosses val="autoZero"/>
        <c:auto val="1"/>
        <c:lblAlgn val="ctr"/>
        <c:lblOffset val="100"/>
        <c:noMultiLvlLbl val="0"/>
      </c:catAx>
      <c:valAx>
        <c:axId val="138862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8622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10</xdr:col>
      <xdr:colOff>476250</xdr:colOff>
      <xdr:row>15</xdr:row>
      <xdr:rowOff>9525</xdr:rowOff>
    </xdr:to>
    <xdr:graphicFrame macro="">
      <xdr:nvGraphicFramePr>
        <xdr:cNvPr id="3" name="Grafiek 2">
          <a:extLst>
            <a:ext uri="{FF2B5EF4-FFF2-40B4-BE49-F238E27FC236}">
              <a16:creationId xmlns:a16="http://schemas.microsoft.com/office/drawing/2014/main" id="{7F5B9119-7E61-121F-CD8D-DC8731B6F9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0</xdr:row>
      <xdr:rowOff>133350</xdr:rowOff>
    </xdr:from>
    <xdr:to>
      <xdr:col>23</xdr:col>
      <xdr:colOff>47625</xdr:colOff>
      <xdr:row>15</xdr:row>
      <xdr:rowOff>19050</xdr:rowOff>
    </xdr:to>
    <xdr:graphicFrame macro="">
      <xdr:nvGraphicFramePr>
        <xdr:cNvPr id="4" name="Grafiek 3">
          <a:extLst>
            <a:ext uri="{FF2B5EF4-FFF2-40B4-BE49-F238E27FC236}">
              <a16:creationId xmlns:a16="http://schemas.microsoft.com/office/drawing/2014/main" id="{45348359-3AC0-42E1-B4DB-DEAA5DF4AA15}"/>
            </a:ext>
            <a:ext uri="{147F2762-F138-4A5C-976F-8EAC2B608ADB}">
              <a16:predDERef xmlns:a16="http://schemas.microsoft.com/office/drawing/2014/main" pred="{7F5B9119-7E61-121F-CD8D-DC8731B6F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15</xdr:row>
      <xdr:rowOff>180975</xdr:rowOff>
    </xdr:from>
    <xdr:to>
      <xdr:col>10</xdr:col>
      <xdr:colOff>476250</xdr:colOff>
      <xdr:row>30</xdr:row>
      <xdr:rowOff>66675</xdr:rowOff>
    </xdr:to>
    <xdr:graphicFrame macro="">
      <xdr:nvGraphicFramePr>
        <xdr:cNvPr id="5" name="Grafiek 4">
          <a:extLst>
            <a:ext uri="{FF2B5EF4-FFF2-40B4-BE49-F238E27FC236}">
              <a16:creationId xmlns:a16="http://schemas.microsoft.com/office/drawing/2014/main" id="{4AAD6F07-BE01-4825-A9AF-3C5CC424CC15}"/>
            </a:ext>
            <a:ext uri="{147F2762-F138-4A5C-976F-8EAC2B608ADB}">
              <a16:predDERef xmlns:a16="http://schemas.microsoft.com/office/drawing/2014/main" pred="{45348359-3AC0-42E1-B4DB-DEAA5DF4A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28575</xdr:colOff>
      <xdr:row>15</xdr:row>
      <xdr:rowOff>152400</xdr:rowOff>
    </xdr:from>
    <xdr:to>
      <xdr:col>23</xdr:col>
      <xdr:colOff>57150</xdr:colOff>
      <xdr:row>30</xdr:row>
      <xdr:rowOff>38100</xdr:rowOff>
    </xdr:to>
    <xdr:graphicFrame macro="">
      <xdr:nvGraphicFramePr>
        <xdr:cNvPr id="6" name="Grafiek 5">
          <a:extLst>
            <a:ext uri="{FF2B5EF4-FFF2-40B4-BE49-F238E27FC236}">
              <a16:creationId xmlns:a16="http://schemas.microsoft.com/office/drawing/2014/main" id="{3756A6EF-D37B-CA94-5200-8285B27E521F}"/>
            </a:ext>
            <a:ext uri="{147F2762-F138-4A5C-976F-8EAC2B608ADB}">
              <a16:predDERef xmlns:a16="http://schemas.microsoft.com/office/drawing/2014/main" pred="{4AAD6F07-BE01-4825-A9AF-3C5CC424CC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4A496-0749-4C02-8229-1E7324F318D9}">
  <dimension ref="A1:J12"/>
  <sheetViews>
    <sheetView tabSelected="1" workbookViewId="0">
      <selection activeCell="O3" sqref="O3"/>
    </sheetView>
  </sheetViews>
  <sheetFormatPr defaultRowHeight="15"/>
  <cols>
    <col min="10" max="10" width="20.42578125" customWidth="1"/>
  </cols>
  <sheetData>
    <row r="1" spans="1:10" ht="18.75">
      <c r="A1" s="187" t="s">
        <v>0</v>
      </c>
      <c r="B1" s="188"/>
      <c r="C1" s="188"/>
      <c r="D1" s="188"/>
      <c r="E1" s="188"/>
      <c r="F1" s="188"/>
      <c r="G1" s="188"/>
      <c r="H1" s="188"/>
      <c r="I1" s="188"/>
      <c r="J1" s="189"/>
    </row>
    <row r="2" spans="1:10">
      <c r="A2" s="190" t="s">
        <v>1</v>
      </c>
      <c r="B2" s="191"/>
      <c r="C2" s="191"/>
      <c r="D2" s="191"/>
      <c r="E2" s="191"/>
      <c r="F2" s="191"/>
      <c r="G2" s="191"/>
      <c r="H2" s="191"/>
      <c r="I2" s="191"/>
      <c r="J2" s="192"/>
    </row>
    <row r="3" spans="1:10">
      <c r="A3" s="184" t="s">
        <v>2</v>
      </c>
      <c r="B3" s="193"/>
      <c r="C3" s="193"/>
      <c r="D3" s="193"/>
      <c r="E3" s="193"/>
      <c r="F3" s="193"/>
      <c r="G3" s="193"/>
      <c r="H3" s="193"/>
      <c r="I3" s="193"/>
      <c r="J3" s="194"/>
    </row>
    <row r="4" spans="1:10">
      <c r="A4" s="184" t="s">
        <v>3</v>
      </c>
      <c r="B4" s="185"/>
      <c r="C4" s="185"/>
      <c r="D4" s="185"/>
      <c r="E4" s="185"/>
      <c r="F4" s="185"/>
      <c r="G4" s="185"/>
      <c r="H4" s="185"/>
      <c r="I4" s="185"/>
      <c r="J4" s="186"/>
    </row>
    <row r="5" spans="1:10" ht="28.5" customHeight="1">
      <c r="A5" s="195" t="s">
        <v>4</v>
      </c>
      <c r="B5" s="196"/>
      <c r="C5" s="196"/>
      <c r="D5" s="196"/>
      <c r="E5" s="196"/>
      <c r="F5" s="196"/>
      <c r="G5" s="196"/>
      <c r="H5" s="196"/>
      <c r="I5" s="196"/>
      <c r="J5" s="197"/>
    </row>
    <row r="6" spans="1:10" ht="28.5" customHeight="1">
      <c r="A6" s="195" t="s">
        <v>5</v>
      </c>
      <c r="B6" s="199"/>
      <c r="C6" s="199"/>
      <c r="D6" s="199"/>
      <c r="E6" s="199"/>
      <c r="F6" s="199"/>
      <c r="G6" s="199"/>
      <c r="H6" s="199"/>
      <c r="I6" s="199"/>
      <c r="J6" s="200"/>
    </row>
    <row r="7" spans="1:10" ht="44.25" customHeight="1">
      <c r="A7" s="198" t="s">
        <v>6</v>
      </c>
      <c r="B7" s="196"/>
      <c r="C7" s="196"/>
      <c r="D7" s="196"/>
      <c r="E7" s="196"/>
      <c r="F7" s="196"/>
      <c r="G7" s="196"/>
      <c r="H7" s="196"/>
      <c r="I7" s="196"/>
      <c r="J7" s="197"/>
    </row>
    <row r="8" spans="1:10" ht="45" customHeight="1">
      <c r="A8" s="198" t="s">
        <v>7</v>
      </c>
      <c r="B8" s="196"/>
      <c r="C8" s="196"/>
      <c r="D8" s="196"/>
      <c r="E8" s="196"/>
      <c r="F8" s="196"/>
      <c r="G8" s="196"/>
      <c r="H8" s="196"/>
      <c r="I8" s="196"/>
      <c r="J8" s="197"/>
    </row>
    <row r="9" spans="1:10">
      <c r="A9" s="181" t="s">
        <v>8</v>
      </c>
      <c r="B9" s="182"/>
      <c r="C9" s="182"/>
      <c r="D9" s="182"/>
      <c r="E9" s="182"/>
      <c r="F9" s="182"/>
      <c r="G9" s="182"/>
      <c r="H9" s="182"/>
      <c r="I9" s="182"/>
      <c r="J9" s="183"/>
    </row>
    <row r="10" spans="1:10">
      <c r="A10" s="106"/>
      <c r="B10" s="116" t="s">
        <v>9</v>
      </c>
      <c r="C10" s="117"/>
      <c r="D10" s="117"/>
      <c r="E10" s="117"/>
      <c r="F10" s="117"/>
      <c r="G10" s="117"/>
      <c r="H10" s="117"/>
      <c r="I10" s="117"/>
      <c r="J10" s="118"/>
    </row>
    <row r="11" spans="1:10">
      <c r="A11" s="107"/>
      <c r="B11" s="116" t="s">
        <v>10</v>
      </c>
      <c r="C11" s="117"/>
      <c r="D11" s="117"/>
      <c r="E11" s="117"/>
      <c r="F11" s="117"/>
      <c r="G11" s="117"/>
      <c r="H11" s="117"/>
      <c r="I11" s="117"/>
      <c r="J11" s="118"/>
    </row>
    <row r="12" spans="1:10">
      <c r="A12" s="108"/>
      <c r="B12" s="119" t="s">
        <v>11</v>
      </c>
      <c r="C12" s="120"/>
      <c r="D12" s="120"/>
      <c r="E12" s="120"/>
      <c r="F12" s="120"/>
      <c r="G12" s="120"/>
      <c r="H12" s="120"/>
      <c r="I12" s="120"/>
      <c r="J12" s="121"/>
    </row>
  </sheetData>
  <mergeCells count="9">
    <mergeCell ref="A9:J9"/>
    <mergeCell ref="A4:J4"/>
    <mergeCell ref="A1:J1"/>
    <mergeCell ref="A2:J2"/>
    <mergeCell ref="A3:J3"/>
    <mergeCell ref="A5:J5"/>
    <mergeCell ref="A7:J7"/>
    <mergeCell ref="A8:J8"/>
    <mergeCell ref="A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AC83-50F0-4D2F-8B9A-D516FF335A9F}">
  <dimension ref="A1:R56"/>
  <sheetViews>
    <sheetView workbookViewId="0">
      <pane ySplit="1" topLeftCell="A2" activePane="bottomLeft" state="frozen"/>
      <selection pane="bottomLeft" activeCell="C51" sqref="C51:O55"/>
    </sheetView>
  </sheetViews>
  <sheetFormatPr defaultRowHeight="15" customHeight="1"/>
  <cols>
    <col min="1" max="1" width="5" bestFit="1" customWidth="1"/>
    <col min="2" max="2" width="19.140625" bestFit="1" customWidth="1"/>
    <col min="3" max="3" width="11" bestFit="1" customWidth="1"/>
    <col min="4" max="7" width="12.140625" bestFit="1" customWidth="1"/>
    <col min="8" max="8" width="11" bestFit="1" customWidth="1"/>
    <col min="9" max="9" width="12.140625" bestFit="1" customWidth="1"/>
    <col min="10" max="10" width="11" bestFit="1" customWidth="1"/>
    <col min="11" max="14" width="12.140625" bestFit="1" customWidth="1"/>
    <col min="15" max="15" width="13.42578125" bestFit="1" customWidth="1"/>
    <col min="18" max="18" width="13.28515625" customWidth="1"/>
  </cols>
  <sheetData>
    <row r="1" spans="1:18" ht="15.75">
      <c r="A1" s="61" t="s">
        <v>12</v>
      </c>
      <c r="B1" s="60">
        <v>2025</v>
      </c>
      <c r="C1" s="64" t="s">
        <v>13</v>
      </c>
      <c r="D1" s="65" t="s">
        <v>14</v>
      </c>
      <c r="E1" s="65" t="s">
        <v>15</v>
      </c>
      <c r="F1" s="65" t="s">
        <v>16</v>
      </c>
      <c r="G1" s="65" t="s">
        <v>17</v>
      </c>
      <c r="H1" s="65" t="s">
        <v>18</v>
      </c>
      <c r="I1" s="65" t="s">
        <v>19</v>
      </c>
      <c r="J1" s="65" t="s">
        <v>20</v>
      </c>
      <c r="K1" s="65" t="s">
        <v>21</v>
      </c>
      <c r="L1" s="65" t="s">
        <v>22</v>
      </c>
      <c r="M1" s="65" t="s">
        <v>23</v>
      </c>
      <c r="N1" s="66" t="s">
        <v>24</v>
      </c>
      <c r="O1" s="158" t="s">
        <v>25</v>
      </c>
      <c r="P1" s="212" t="s">
        <v>26</v>
      </c>
      <c r="Q1" s="213"/>
      <c r="R1" s="214"/>
    </row>
    <row r="2" spans="1:18" ht="18.75">
      <c r="A2" s="204" t="s">
        <v>27</v>
      </c>
      <c r="B2" s="205"/>
      <c r="C2" s="205"/>
      <c r="D2" s="205"/>
      <c r="E2" s="205"/>
      <c r="F2" s="205"/>
      <c r="G2" s="205"/>
      <c r="H2" s="205"/>
      <c r="I2" s="205"/>
      <c r="J2" s="205"/>
      <c r="K2" s="205"/>
      <c r="L2" s="205"/>
      <c r="M2" s="205"/>
      <c r="N2" s="205"/>
      <c r="O2" s="205"/>
      <c r="P2" s="215"/>
      <c r="Q2" s="216"/>
      <c r="R2" s="217"/>
    </row>
    <row r="3" spans="1:18" ht="14.45" customHeight="1">
      <c r="A3" s="201" t="s">
        <v>28</v>
      </c>
      <c r="B3" s="49" t="s">
        <v>29</v>
      </c>
      <c r="C3" s="37"/>
      <c r="D3" s="4"/>
      <c r="E3" s="4"/>
      <c r="F3" s="4"/>
      <c r="G3" s="4"/>
      <c r="H3" s="4"/>
      <c r="I3" s="4"/>
      <c r="J3" s="4"/>
      <c r="K3" s="4"/>
      <c r="L3" s="4"/>
      <c r="M3" s="4"/>
      <c r="N3" s="6"/>
      <c r="O3" s="159">
        <f t="shared" ref="O3:O6" si="0">SUM(C3:N3)</f>
        <v>0</v>
      </c>
      <c r="P3" s="218"/>
      <c r="Q3" s="219"/>
      <c r="R3" s="220"/>
    </row>
    <row r="4" spans="1:18" ht="15" customHeight="1">
      <c r="A4" s="202"/>
      <c r="B4" s="50" t="s">
        <v>30</v>
      </c>
      <c r="C4" s="38"/>
      <c r="D4" s="2"/>
      <c r="E4" s="2"/>
      <c r="F4" s="2"/>
      <c r="G4" s="2"/>
      <c r="H4" s="2"/>
      <c r="I4" s="2"/>
      <c r="J4" s="2"/>
      <c r="K4" s="2"/>
      <c r="L4" s="2"/>
      <c r="M4" s="2"/>
      <c r="N4" s="7"/>
      <c r="O4" s="160">
        <f>SUM(C4:N4)</f>
        <v>0</v>
      </c>
      <c r="P4" s="218"/>
      <c r="Q4" s="219"/>
      <c r="R4" s="220"/>
    </row>
    <row r="5" spans="1:18" ht="15" customHeight="1">
      <c r="A5" s="202"/>
      <c r="B5" s="50" t="s">
        <v>31</v>
      </c>
      <c r="C5" s="39"/>
      <c r="D5" s="9"/>
      <c r="E5" s="9"/>
      <c r="F5" s="9"/>
      <c r="G5" s="9"/>
      <c r="H5" s="9"/>
      <c r="I5" s="9"/>
      <c r="J5" s="9"/>
      <c r="K5" s="9"/>
      <c r="L5" s="9"/>
      <c r="M5" s="9"/>
      <c r="N5" s="10"/>
      <c r="O5" s="160">
        <f>SUM(C5:N5)</f>
        <v>0</v>
      </c>
      <c r="P5" s="218"/>
      <c r="Q5" s="219"/>
      <c r="R5" s="220"/>
    </row>
    <row r="6" spans="1:18" ht="15" customHeight="1">
      <c r="A6" s="202"/>
      <c r="B6" s="51" t="s">
        <v>32</v>
      </c>
      <c r="C6" s="39"/>
      <c r="D6" s="9"/>
      <c r="E6" s="9"/>
      <c r="F6" s="9"/>
      <c r="G6" s="9"/>
      <c r="H6" s="9"/>
      <c r="I6" s="9"/>
      <c r="J6" s="9"/>
      <c r="K6" s="9"/>
      <c r="L6" s="9"/>
      <c r="M6" s="9"/>
      <c r="N6" s="10"/>
      <c r="O6" s="161">
        <f t="shared" si="0"/>
        <v>0</v>
      </c>
      <c r="P6" s="218"/>
      <c r="Q6" s="219"/>
      <c r="R6" s="220"/>
    </row>
    <row r="7" spans="1:18" ht="15" customHeight="1">
      <c r="A7" s="203"/>
      <c r="B7" s="125" t="s">
        <v>33</v>
      </c>
      <c r="C7" s="122">
        <f>SUM(C3:C6)</f>
        <v>0</v>
      </c>
      <c r="D7" s="123">
        <f t="shared" ref="D7:N7" si="1">SUM(D3:D6)</f>
        <v>0</v>
      </c>
      <c r="E7" s="123">
        <f t="shared" si="1"/>
        <v>0</v>
      </c>
      <c r="F7" s="123">
        <f t="shared" si="1"/>
        <v>0</v>
      </c>
      <c r="G7" s="123">
        <f t="shared" si="1"/>
        <v>0</v>
      </c>
      <c r="H7" s="123">
        <f t="shared" si="1"/>
        <v>0</v>
      </c>
      <c r="I7" s="123">
        <f t="shared" si="1"/>
        <v>0</v>
      </c>
      <c r="J7" s="123">
        <f t="shared" si="1"/>
        <v>0</v>
      </c>
      <c r="K7" s="123">
        <f t="shared" si="1"/>
        <v>0</v>
      </c>
      <c r="L7" s="123">
        <f t="shared" si="1"/>
        <v>0</v>
      </c>
      <c r="M7" s="123">
        <f t="shared" si="1"/>
        <v>0</v>
      </c>
      <c r="N7" s="124">
        <f t="shared" si="1"/>
        <v>0</v>
      </c>
      <c r="O7" s="162">
        <f>SUM(C7:N7)</f>
        <v>0</v>
      </c>
      <c r="P7" s="218"/>
      <c r="Q7" s="219"/>
      <c r="R7" s="220"/>
    </row>
    <row r="8" spans="1:18">
      <c r="A8" s="201" t="s">
        <v>34</v>
      </c>
      <c r="B8" s="53" t="s">
        <v>35</v>
      </c>
      <c r="C8" s="126"/>
      <c r="D8" s="127"/>
      <c r="E8" s="127"/>
      <c r="F8" s="127"/>
      <c r="G8" s="127"/>
      <c r="H8" s="127"/>
      <c r="I8" s="127"/>
      <c r="J8" s="127"/>
      <c r="K8" s="127"/>
      <c r="L8" s="127"/>
      <c r="M8" s="127"/>
      <c r="N8" s="128"/>
      <c r="O8" s="163">
        <f>SUM(C8:N8)</f>
        <v>0</v>
      </c>
      <c r="P8" s="218"/>
      <c r="Q8" s="219"/>
      <c r="R8" s="220"/>
    </row>
    <row r="9" spans="1:18">
      <c r="A9" s="202"/>
      <c r="B9" s="54" t="s">
        <v>36</v>
      </c>
      <c r="C9" s="38"/>
      <c r="D9" s="2"/>
      <c r="E9" s="2"/>
      <c r="F9" s="2"/>
      <c r="G9" s="2"/>
      <c r="H9" s="2"/>
      <c r="I9" s="2"/>
      <c r="J9" s="2"/>
      <c r="K9" s="2"/>
      <c r="L9" s="2"/>
      <c r="M9" s="2"/>
      <c r="N9" s="7"/>
      <c r="O9" s="160">
        <f t="shared" ref="O9:O11" si="2">SUM(C9:N9)</f>
        <v>0</v>
      </c>
      <c r="P9" s="218"/>
      <c r="Q9" s="219"/>
      <c r="R9" s="220"/>
    </row>
    <row r="10" spans="1:18">
      <c r="A10" s="202"/>
      <c r="B10" s="54" t="s">
        <v>37</v>
      </c>
      <c r="C10" s="38"/>
      <c r="D10" s="2"/>
      <c r="E10" s="2"/>
      <c r="F10" s="2"/>
      <c r="G10" s="2"/>
      <c r="H10" s="2"/>
      <c r="I10" s="2"/>
      <c r="J10" s="2"/>
      <c r="K10" s="2"/>
      <c r="L10" s="2"/>
      <c r="M10" s="2"/>
      <c r="N10" s="7"/>
      <c r="O10" s="160">
        <f t="shared" si="2"/>
        <v>0</v>
      </c>
      <c r="P10" s="218"/>
      <c r="Q10" s="219"/>
      <c r="R10" s="220"/>
    </row>
    <row r="11" spans="1:18">
      <c r="A11" s="202"/>
      <c r="B11" s="82" t="s">
        <v>32</v>
      </c>
      <c r="C11" s="39"/>
      <c r="D11" s="9"/>
      <c r="E11" s="9"/>
      <c r="F11" s="9"/>
      <c r="G11" s="9"/>
      <c r="H11" s="9"/>
      <c r="I11" s="9"/>
      <c r="J11" s="9"/>
      <c r="K11" s="9"/>
      <c r="L11" s="9"/>
      <c r="M11" s="9"/>
      <c r="N11" s="10"/>
      <c r="O11" s="161">
        <f t="shared" si="2"/>
        <v>0</v>
      </c>
      <c r="P11" s="218"/>
      <c r="Q11" s="219"/>
      <c r="R11" s="220"/>
    </row>
    <row r="12" spans="1:18">
      <c r="A12" s="203"/>
      <c r="B12" s="129" t="s">
        <v>33</v>
      </c>
      <c r="C12" s="122">
        <f>SUM(C8:C11)</f>
        <v>0</v>
      </c>
      <c r="D12" s="123">
        <f t="shared" ref="D12:N12" si="3">SUM(D8:D11)</f>
        <v>0</v>
      </c>
      <c r="E12" s="123">
        <f t="shared" si="3"/>
        <v>0</v>
      </c>
      <c r="F12" s="123">
        <f t="shared" si="3"/>
        <v>0</v>
      </c>
      <c r="G12" s="123">
        <f t="shared" si="3"/>
        <v>0</v>
      </c>
      <c r="H12" s="123">
        <f t="shared" si="3"/>
        <v>0</v>
      </c>
      <c r="I12" s="123">
        <f t="shared" si="3"/>
        <v>0</v>
      </c>
      <c r="J12" s="123">
        <f t="shared" si="3"/>
        <v>0</v>
      </c>
      <c r="K12" s="123">
        <f t="shared" si="3"/>
        <v>0</v>
      </c>
      <c r="L12" s="123">
        <f t="shared" si="3"/>
        <v>0</v>
      </c>
      <c r="M12" s="123">
        <f t="shared" si="3"/>
        <v>0</v>
      </c>
      <c r="N12" s="124">
        <f t="shared" si="3"/>
        <v>0</v>
      </c>
      <c r="O12" s="162">
        <f>SUM(C12:N12)</f>
        <v>0</v>
      </c>
      <c r="P12" s="218"/>
      <c r="Q12" s="219"/>
      <c r="R12" s="220"/>
    </row>
    <row r="13" spans="1:18">
      <c r="A13" s="201" t="s">
        <v>38</v>
      </c>
      <c r="B13" s="53" t="s">
        <v>39</v>
      </c>
      <c r="C13" s="130"/>
      <c r="D13" s="131"/>
      <c r="E13" s="131"/>
      <c r="F13" s="131"/>
      <c r="G13" s="131"/>
      <c r="H13" s="131"/>
      <c r="I13" s="131"/>
      <c r="J13" s="131"/>
      <c r="K13" s="131"/>
      <c r="L13" s="131"/>
      <c r="M13" s="131"/>
      <c r="N13" s="132"/>
      <c r="O13" s="163">
        <f>SUM(C13:N13)</f>
        <v>0</v>
      </c>
      <c r="P13" s="218"/>
      <c r="Q13" s="219"/>
      <c r="R13" s="220"/>
    </row>
    <row r="14" spans="1:18">
      <c r="A14" s="202"/>
      <c r="B14" s="54" t="s">
        <v>40</v>
      </c>
      <c r="C14" s="62"/>
      <c r="D14" s="3"/>
      <c r="E14" s="3"/>
      <c r="F14" s="3"/>
      <c r="G14" s="3"/>
      <c r="H14" s="3"/>
      <c r="I14" s="3"/>
      <c r="J14" s="3"/>
      <c r="K14" s="3"/>
      <c r="L14" s="3"/>
      <c r="M14" s="3"/>
      <c r="N14" s="8"/>
      <c r="O14" s="160">
        <f t="shared" ref="O14:O23" si="4">SUM(C14:N14)</f>
        <v>0</v>
      </c>
      <c r="P14" s="218"/>
      <c r="Q14" s="219"/>
      <c r="R14" s="220"/>
    </row>
    <row r="15" spans="1:18">
      <c r="A15" s="202"/>
      <c r="B15" s="54" t="s">
        <v>41</v>
      </c>
      <c r="C15" s="62"/>
      <c r="D15" s="3"/>
      <c r="E15" s="3"/>
      <c r="F15" s="3"/>
      <c r="G15" s="3"/>
      <c r="H15" s="3"/>
      <c r="I15" s="3"/>
      <c r="J15" s="3"/>
      <c r="K15" s="3"/>
      <c r="L15" s="3"/>
      <c r="M15" s="3"/>
      <c r="N15" s="8"/>
      <c r="O15" s="160">
        <f t="shared" si="4"/>
        <v>0</v>
      </c>
      <c r="P15" s="218"/>
      <c r="Q15" s="219"/>
      <c r="R15" s="220"/>
    </row>
    <row r="16" spans="1:18">
      <c r="A16" s="202"/>
      <c r="B16" s="82" t="s">
        <v>32</v>
      </c>
      <c r="C16" s="63"/>
      <c r="D16" s="13"/>
      <c r="E16" s="13"/>
      <c r="F16" s="13"/>
      <c r="G16" s="13"/>
      <c r="H16" s="13"/>
      <c r="I16" s="13"/>
      <c r="J16" s="13"/>
      <c r="K16" s="13"/>
      <c r="L16" s="13"/>
      <c r="M16" s="13"/>
      <c r="N16" s="14"/>
      <c r="O16" s="161">
        <f t="shared" si="4"/>
        <v>0</v>
      </c>
      <c r="P16" s="218"/>
      <c r="Q16" s="219"/>
      <c r="R16" s="220"/>
    </row>
    <row r="17" spans="1:18">
      <c r="A17" s="203"/>
      <c r="B17" s="129" t="s">
        <v>33</v>
      </c>
      <c r="C17" s="133">
        <f>SUM(C13:C16)</f>
        <v>0</v>
      </c>
      <c r="D17" s="134">
        <f t="shared" ref="D17:N17" si="5">SUM(D13:D16)</f>
        <v>0</v>
      </c>
      <c r="E17" s="134">
        <f t="shared" si="5"/>
        <v>0</v>
      </c>
      <c r="F17" s="134">
        <f t="shared" si="5"/>
        <v>0</v>
      </c>
      <c r="G17" s="134">
        <f t="shared" si="5"/>
        <v>0</v>
      </c>
      <c r="H17" s="134">
        <f t="shared" si="5"/>
        <v>0</v>
      </c>
      <c r="I17" s="134">
        <f t="shared" si="5"/>
        <v>0</v>
      </c>
      <c r="J17" s="134">
        <f t="shared" si="5"/>
        <v>0</v>
      </c>
      <c r="K17" s="134">
        <f t="shared" si="5"/>
        <v>0</v>
      </c>
      <c r="L17" s="134">
        <f t="shared" si="5"/>
        <v>0</v>
      </c>
      <c r="M17" s="134">
        <f t="shared" si="5"/>
        <v>0</v>
      </c>
      <c r="N17" s="135">
        <f t="shared" si="5"/>
        <v>0</v>
      </c>
      <c r="O17" s="162">
        <f t="shared" si="4"/>
        <v>0</v>
      </c>
      <c r="P17" s="218"/>
      <c r="Q17" s="219"/>
      <c r="R17" s="220"/>
    </row>
    <row r="18" spans="1:18">
      <c r="A18" s="201" t="s">
        <v>42</v>
      </c>
      <c r="B18" s="53" t="s">
        <v>43</v>
      </c>
      <c r="C18" s="130"/>
      <c r="D18" s="131"/>
      <c r="E18" s="131"/>
      <c r="F18" s="131"/>
      <c r="G18" s="131"/>
      <c r="H18" s="131"/>
      <c r="I18" s="131"/>
      <c r="J18" s="131"/>
      <c r="K18" s="131"/>
      <c r="L18" s="131"/>
      <c r="M18" s="131"/>
      <c r="N18" s="132"/>
      <c r="O18" s="163">
        <f t="shared" si="4"/>
        <v>0</v>
      </c>
      <c r="P18" s="218"/>
      <c r="Q18" s="219"/>
      <c r="R18" s="220"/>
    </row>
    <row r="19" spans="1:18">
      <c r="A19" s="202"/>
      <c r="B19" s="54" t="s">
        <v>44</v>
      </c>
      <c r="C19" s="62"/>
      <c r="D19" s="3"/>
      <c r="E19" s="3"/>
      <c r="F19" s="3"/>
      <c r="G19" s="3"/>
      <c r="H19" s="3"/>
      <c r="I19" s="3"/>
      <c r="J19" s="3"/>
      <c r="K19" s="3"/>
      <c r="L19" s="3"/>
      <c r="M19" s="3"/>
      <c r="N19" s="8"/>
      <c r="O19" s="160">
        <f t="shared" si="4"/>
        <v>0</v>
      </c>
      <c r="P19" s="218"/>
      <c r="Q19" s="219"/>
      <c r="R19" s="220"/>
    </row>
    <row r="20" spans="1:18">
      <c r="A20" s="202"/>
      <c r="B20" s="54" t="s">
        <v>45</v>
      </c>
      <c r="C20" s="62"/>
      <c r="D20" s="3"/>
      <c r="E20" s="3"/>
      <c r="F20" s="3"/>
      <c r="G20" s="3"/>
      <c r="H20" s="3"/>
      <c r="I20" s="3"/>
      <c r="J20" s="3"/>
      <c r="K20" s="3"/>
      <c r="L20" s="3"/>
      <c r="M20" s="3"/>
      <c r="N20" s="8"/>
      <c r="O20" s="160">
        <f t="shared" si="4"/>
        <v>0</v>
      </c>
      <c r="P20" s="218"/>
      <c r="Q20" s="219"/>
      <c r="R20" s="220"/>
    </row>
    <row r="21" spans="1:18">
      <c r="A21" s="202"/>
      <c r="B21" s="54" t="s">
        <v>46</v>
      </c>
      <c r="C21" s="62"/>
      <c r="D21" s="3"/>
      <c r="E21" s="3"/>
      <c r="F21" s="3"/>
      <c r="G21" s="3"/>
      <c r="H21" s="3"/>
      <c r="I21" s="3"/>
      <c r="J21" s="3"/>
      <c r="K21" s="3"/>
      <c r="L21" s="3"/>
      <c r="M21" s="3"/>
      <c r="N21" s="8"/>
      <c r="O21" s="160">
        <f t="shared" si="4"/>
        <v>0</v>
      </c>
      <c r="P21" s="218"/>
      <c r="Q21" s="219"/>
      <c r="R21" s="220"/>
    </row>
    <row r="22" spans="1:18">
      <c r="A22" s="202"/>
      <c r="B22" s="82" t="s">
        <v>32</v>
      </c>
      <c r="C22" s="63"/>
      <c r="D22" s="13"/>
      <c r="E22" s="13"/>
      <c r="F22" s="13"/>
      <c r="G22" s="13"/>
      <c r="H22" s="13"/>
      <c r="I22" s="13"/>
      <c r="J22" s="13"/>
      <c r="K22" s="13"/>
      <c r="L22" s="13"/>
      <c r="M22" s="13"/>
      <c r="N22" s="14"/>
      <c r="O22" s="161">
        <f>SUM(C22:N22)</f>
        <v>0</v>
      </c>
      <c r="P22" s="218"/>
      <c r="Q22" s="219"/>
      <c r="R22" s="220"/>
    </row>
    <row r="23" spans="1:18">
      <c r="A23" s="203"/>
      <c r="B23" s="129" t="s">
        <v>33</v>
      </c>
      <c r="C23" s="133">
        <f>SUM(C18:C22)</f>
        <v>0</v>
      </c>
      <c r="D23" s="134">
        <f t="shared" ref="D23:N23" si="6">SUM(D18:D22)</f>
        <v>0</v>
      </c>
      <c r="E23" s="134">
        <f t="shared" si="6"/>
        <v>0</v>
      </c>
      <c r="F23" s="134">
        <f t="shared" si="6"/>
        <v>0</v>
      </c>
      <c r="G23" s="134">
        <f t="shared" si="6"/>
        <v>0</v>
      </c>
      <c r="H23" s="134">
        <f t="shared" si="6"/>
        <v>0</v>
      </c>
      <c r="I23" s="134">
        <f t="shared" si="6"/>
        <v>0</v>
      </c>
      <c r="J23" s="134">
        <f t="shared" si="6"/>
        <v>0</v>
      </c>
      <c r="K23" s="134">
        <f t="shared" si="6"/>
        <v>0</v>
      </c>
      <c r="L23" s="134">
        <f t="shared" si="6"/>
        <v>0</v>
      </c>
      <c r="M23" s="134">
        <f t="shared" si="6"/>
        <v>0</v>
      </c>
      <c r="N23" s="135">
        <f t="shared" si="6"/>
        <v>0</v>
      </c>
      <c r="O23" s="162">
        <f t="shared" si="4"/>
        <v>0</v>
      </c>
      <c r="P23" s="218"/>
      <c r="Q23" s="219"/>
      <c r="R23" s="220"/>
    </row>
    <row r="24" spans="1:18">
      <c r="B24" s="15" t="s">
        <v>47</v>
      </c>
      <c r="C24" s="136">
        <f>C7+C12+C17+C23</f>
        <v>0</v>
      </c>
      <c r="D24" s="136">
        <f t="shared" ref="D24:N24" si="7">D7+D12+D17+D23</f>
        <v>0</v>
      </c>
      <c r="E24" s="136">
        <f t="shared" si="7"/>
        <v>0</v>
      </c>
      <c r="F24" s="136">
        <f t="shared" si="7"/>
        <v>0</v>
      </c>
      <c r="G24" s="136">
        <f t="shared" si="7"/>
        <v>0</v>
      </c>
      <c r="H24" s="136">
        <f t="shared" si="7"/>
        <v>0</v>
      </c>
      <c r="I24" s="136">
        <f t="shared" si="7"/>
        <v>0</v>
      </c>
      <c r="J24" s="136">
        <f t="shared" si="7"/>
        <v>0</v>
      </c>
      <c r="K24" s="136">
        <f t="shared" si="7"/>
        <v>0</v>
      </c>
      <c r="L24" s="136">
        <f t="shared" si="7"/>
        <v>0</v>
      </c>
      <c r="M24" s="136">
        <f t="shared" si="7"/>
        <v>0</v>
      </c>
      <c r="N24" s="137">
        <f t="shared" si="7"/>
        <v>0</v>
      </c>
      <c r="O24" s="164">
        <f>SUM(C24:N24)</f>
        <v>0</v>
      </c>
      <c r="P24" s="221"/>
      <c r="Q24" s="222"/>
      <c r="R24" s="223"/>
    </row>
    <row r="25" spans="1:18"/>
    <row r="26" spans="1:18" ht="18.75">
      <c r="A26" s="204" t="s">
        <v>48</v>
      </c>
      <c r="B26" s="205"/>
      <c r="C26" s="205"/>
      <c r="D26" s="205"/>
      <c r="E26" s="205"/>
      <c r="F26" s="205"/>
      <c r="G26" s="205"/>
      <c r="H26" s="205"/>
      <c r="I26" s="205"/>
      <c r="J26" s="205"/>
      <c r="K26" s="205"/>
      <c r="L26" s="205"/>
      <c r="M26" s="205"/>
      <c r="N26" s="205"/>
      <c r="O26" s="205"/>
      <c r="P26" s="224"/>
      <c r="Q26" s="225"/>
      <c r="R26" s="226"/>
    </row>
    <row r="27" spans="1:18">
      <c r="A27" s="201" t="s">
        <v>28</v>
      </c>
      <c r="B27" s="49" t="s">
        <v>29</v>
      </c>
      <c r="C27" s="37"/>
      <c r="D27" s="4"/>
      <c r="E27" s="4"/>
      <c r="F27" s="4"/>
      <c r="G27" s="4"/>
      <c r="H27" s="4"/>
      <c r="I27" s="4"/>
      <c r="J27" s="4"/>
      <c r="K27" s="4"/>
      <c r="L27" s="4"/>
      <c r="M27" s="4"/>
      <c r="N27" s="6"/>
      <c r="O27" s="159">
        <f t="shared" ref="O27:O30" si="8">SUM(C27:N27)</f>
        <v>0</v>
      </c>
      <c r="P27" s="218"/>
      <c r="Q27" s="219"/>
      <c r="R27" s="220"/>
    </row>
    <row r="28" spans="1:18">
      <c r="A28" s="202"/>
      <c r="B28" s="50" t="s">
        <v>30</v>
      </c>
      <c r="C28" s="38"/>
      <c r="D28" s="2"/>
      <c r="E28" s="2"/>
      <c r="F28" s="2"/>
      <c r="G28" s="2"/>
      <c r="H28" s="2"/>
      <c r="I28" s="2"/>
      <c r="J28" s="2"/>
      <c r="K28" s="2"/>
      <c r="L28" s="2"/>
      <c r="M28" s="2"/>
      <c r="N28" s="7"/>
      <c r="O28" s="160">
        <f>SUM(C28:N28)</f>
        <v>0</v>
      </c>
      <c r="P28" s="218"/>
      <c r="Q28" s="219"/>
      <c r="R28" s="220"/>
    </row>
    <row r="29" spans="1:18">
      <c r="A29" s="202"/>
      <c r="B29" s="50" t="s">
        <v>31</v>
      </c>
      <c r="C29" s="39"/>
      <c r="D29" s="9"/>
      <c r="E29" s="9"/>
      <c r="F29" s="9"/>
      <c r="G29" s="9"/>
      <c r="H29" s="9"/>
      <c r="I29" s="9"/>
      <c r="J29" s="9"/>
      <c r="K29" s="9"/>
      <c r="L29" s="9"/>
      <c r="M29" s="9"/>
      <c r="N29" s="10"/>
      <c r="O29" s="160">
        <f>SUM(C29:N29)</f>
        <v>0</v>
      </c>
      <c r="P29" s="218"/>
      <c r="Q29" s="219"/>
      <c r="R29" s="220"/>
    </row>
    <row r="30" spans="1:18">
      <c r="A30" s="202"/>
      <c r="B30" s="51" t="s">
        <v>32</v>
      </c>
      <c r="C30" s="39"/>
      <c r="D30" s="9"/>
      <c r="E30" s="9"/>
      <c r="F30" s="9"/>
      <c r="G30" s="9"/>
      <c r="H30" s="9"/>
      <c r="I30" s="9"/>
      <c r="J30" s="9"/>
      <c r="K30" s="9"/>
      <c r="L30" s="9"/>
      <c r="M30" s="9"/>
      <c r="N30" s="10"/>
      <c r="O30" s="161">
        <f t="shared" ref="O30:O33" si="9">SUM(C30:N30)</f>
        <v>0</v>
      </c>
      <c r="P30" s="218"/>
      <c r="Q30" s="219"/>
      <c r="R30" s="220"/>
    </row>
    <row r="31" spans="1:18">
      <c r="A31" s="203"/>
      <c r="B31" s="125" t="s">
        <v>33</v>
      </c>
      <c r="C31" s="122">
        <f>SUM(C27:C30)</f>
        <v>0</v>
      </c>
      <c r="D31" s="123">
        <f t="shared" ref="D31:N31" si="10">SUM(D27:D30)</f>
        <v>0</v>
      </c>
      <c r="E31" s="123">
        <f t="shared" si="10"/>
        <v>0</v>
      </c>
      <c r="F31" s="123">
        <f t="shared" si="10"/>
        <v>0</v>
      </c>
      <c r="G31" s="123">
        <f t="shared" si="10"/>
        <v>0</v>
      </c>
      <c r="H31" s="123">
        <f t="shared" si="10"/>
        <v>0</v>
      </c>
      <c r="I31" s="123">
        <f t="shared" si="10"/>
        <v>0</v>
      </c>
      <c r="J31" s="123">
        <f t="shared" si="10"/>
        <v>0</v>
      </c>
      <c r="K31" s="123">
        <f t="shared" si="10"/>
        <v>0</v>
      </c>
      <c r="L31" s="123">
        <f t="shared" si="10"/>
        <v>0</v>
      </c>
      <c r="M31" s="123">
        <f t="shared" si="10"/>
        <v>0</v>
      </c>
      <c r="N31" s="124">
        <f t="shared" si="10"/>
        <v>0</v>
      </c>
      <c r="O31" s="162">
        <f>SUM(C31:N31)</f>
        <v>0</v>
      </c>
      <c r="P31" s="218"/>
      <c r="Q31" s="219"/>
      <c r="R31" s="220"/>
    </row>
    <row r="32" spans="1:18">
      <c r="A32" s="201" t="s">
        <v>34</v>
      </c>
      <c r="B32" s="53" t="s">
        <v>35</v>
      </c>
      <c r="C32" s="126"/>
      <c r="D32" s="127"/>
      <c r="E32" s="127"/>
      <c r="F32" s="127"/>
      <c r="G32" s="127"/>
      <c r="H32" s="127"/>
      <c r="I32" s="127"/>
      <c r="J32" s="127"/>
      <c r="K32" s="127"/>
      <c r="L32" s="127"/>
      <c r="M32" s="127"/>
      <c r="N32" s="128"/>
      <c r="O32" s="163">
        <f>SUM(C32:N32)</f>
        <v>0</v>
      </c>
      <c r="P32" s="218"/>
      <c r="Q32" s="219"/>
      <c r="R32" s="220"/>
    </row>
    <row r="33" spans="1:18">
      <c r="A33" s="202"/>
      <c r="B33" s="54" t="s">
        <v>36</v>
      </c>
      <c r="C33" s="38"/>
      <c r="D33" s="2"/>
      <c r="E33" s="2"/>
      <c r="F33" s="2"/>
      <c r="G33" s="2"/>
      <c r="H33" s="2"/>
      <c r="I33" s="2"/>
      <c r="J33" s="2"/>
      <c r="K33" s="2"/>
      <c r="L33" s="2"/>
      <c r="M33" s="2"/>
      <c r="N33" s="7"/>
      <c r="O33" s="160">
        <f t="shared" ref="O33:O35" si="11">SUM(C33:N33)</f>
        <v>0</v>
      </c>
      <c r="P33" s="218"/>
      <c r="Q33" s="219"/>
      <c r="R33" s="220"/>
    </row>
    <row r="34" spans="1:18">
      <c r="A34" s="202"/>
      <c r="B34" s="54" t="s">
        <v>37</v>
      </c>
      <c r="C34" s="38"/>
      <c r="D34" s="2"/>
      <c r="E34" s="2"/>
      <c r="F34" s="2"/>
      <c r="G34" s="2"/>
      <c r="H34" s="2"/>
      <c r="I34" s="2"/>
      <c r="J34" s="2"/>
      <c r="K34" s="2"/>
      <c r="L34" s="2"/>
      <c r="M34" s="2"/>
      <c r="N34" s="7"/>
      <c r="O34" s="160">
        <f t="shared" si="11"/>
        <v>0</v>
      </c>
      <c r="P34" s="218"/>
      <c r="Q34" s="219"/>
      <c r="R34" s="220"/>
    </row>
    <row r="35" spans="1:18">
      <c r="A35" s="202"/>
      <c r="B35" s="82" t="s">
        <v>32</v>
      </c>
      <c r="C35" s="39"/>
      <c r="D35" s="9"/>
      <c r="E35" s="9"/>
      <c r="F35" s="9"/>
      <c r="G35" s="9"/>
      <c r="H35" s="9"/>
      <c r="I35" s="9"/>
      <c r="J35" s="9"/>
      <c r="K35" s="9"/>
      <c r="L35" s="9"/>
      <c r="M35" s="9"/>
      <c r="N35" s="10"/>
      <c r="O35" s="161">
        <f t="shared" si="11"/>
        <v>0</v>
      </c>
      <c r="P35" s="218"/>
      <c r="Q35" s="219"/>
      <c r="R35" s="220"/>
    </row>
    <row r="36" spans="1:18">
      <c r="A36" s="203"/>
      <c r="B36" s="129" t="s">
        <v>33</v>
      </c>
      <c r="C36" s="122">
        <f>SUM(C32:C35)</f>
        <v>0</v>
      </c>
      <c r="D36" s="123">
        <f t="shared" ref="D36:N36" si="12">SUM(D32:D35)</f>
        <v>0</v>
      </c>
      <c r="E36" s="123">
        <f t="shared" si="12"/>
        <v>0</v>
      </c>
      <c r="F36" s="123">
        <f t="shared" si="12"/>
        <v>0</v>
      </c>
      <c r="G36" s="123">
        <f t="shared" si="12"/>
        <v>0</v>
      </c>
      <c r="H36" s="123">
        <f t="shared" si="12"/>
        <v>0</v>
      </c>
      <c r="I36" s="123">
        <f t="shared" si="12"/>
        <v>0</v>
      </c>
      <c r="J36" s="123">
        <f t="shared" si="12"/>
        <v>0</v>
      </c>
      <c r="K36" s="123">
        <f t="shared" si="12"/>
        <v>0</v>
      </c>
      <c r="L36" s="123">
        <f t="shared" si="12"/>
        <v>0</v>
      </c>
      <c r="M36" s="123">
        <f t="shared" si="12"/>
        <v>0</v>
      </c>
      <c r="N36" s="124">
        <f t="shared" si="12"/>
        <v>0</v>
      </c>
      <c r="O36" s="162">
        <f>SUM(C36:N36)</f>
        <v>0</v>
      </c>
      <c r="P36" s="218"/>
      <c r="Q36" s="219"/>
      <c r="R36" s="220"/>
    </row>
    <row r="37" spans="1:18">
      <c r="A37" s="201" t="s">
        <v>38</v>
      </c>
      <c r="B37" s="53" t="s">
        <v>39</v>
      </c>
      <c r="C37" s="130"/>
      <c r="D37" s="131"/>
      <c r="E37" s="131"/>
      <c r="F37" s="131"/>
      <c r="G37" s="131"/>
      <c r="H37" s="131"/>
      <c r="I37" s="131"/>
      <c r="J37" s="131"/>
      <c r="K37" s="131"/>
      <c r="L37" s="131"/>
      <c r="M37" s="131"/>
      <c r="N37" s="132"/>
      <c r="O37" s="163">
        <f>SUM(C37:N37)</f>
        <v>0</v>
      </c>
      <c r="P37" s="218"/>
      <c r="Q37" s="219"/>
      <c r="R37" s="220"/>
    </row>
    <row r="38" spans="1:18">
      <c r="A38" s="202"/>
      <c r="B38" s="54" t="s">
        <v>40</v>
      </c>
      <c r="C38" s="62"/>
      <c r="D38" s="3"/>
      <c r="E38" s="3"/>
      <c r="F38" s="3"/>
      <c r="G38" s="3"/>
      <c r="H38" s="3"/>
      <c r="I38" s="3"/>
      <c r="J38" s="3"/>
      <c r="K38" s="3"/>
      <c r="L38" s="3"/>
      <c r="M38" s="3"/>
      <c r="N38" s="8"/>
      <c r="O38" s="160">
        <f t="shared" ref="O38:O47" si="13">SUM(C38:N38)</f>
        <v>0</v>
      </c>
      <c r="P38" s="218"/>
      <c r="Q38" s="219"/>
      <c r="R38" s="220"/>
    </row>
    <row r="39" spans="1:18">
      <c r="A39" s="202"/>
      <c r="B39" s="54" t="s">
        <v>41</v>
      </c>
      <c r="C39" s="62"/>
      <c r="D39" s="3"/>
      <c r="E39" s="3"/>
      <c r="F39" s="3"/>
      <c r="G39" s="3"/>
      <c r="H39" s="3"/>
      <c r="I39" s="3"/>
      <c r="J39" s="3"/>
      <c r="K39" s="3"/>
      <c r="L39" s="3"/>
      <c r="M39" s="3"/>
      <c r="N39" s="8"/>
      <c r="O39" s="160">
        <f t="shared" si="13"/>
        <v>0</v>
      </c>
      <c r="P39" s="218"/>
      <c r="Q39" s="219"/>
      <c r="R39" s="220"/>
    </row>
    <row r="40" spans="1:18">
      <c r="A40" s="202"/>
      <c r="B40" s="82" t="s">
        <v>32</v>
      </c>
      <c r="C40" s="63"/>
      <c r="D40" s="13"/>
      <c r="E40" s="13"/>
      <c r="F40" s="13"/>
      <c r="G40" s="13"/>
      <c r="H40" s="13"/>
      <c r="I40" s="13"/>
      <c r="J40" s="13"/>
      <c r="K40" s="13"/>
      <c r="L40" s="13"/>
      <c r="M40" s="13"/>
      <c r="N40" s="14"/>
      <c r="O40" s="161">
        <f t="shared" si="13"/>
        <v>0</v>
      </c>
      <c r="P40" s="218"/>
      <c r="Q40" s="219"/>
      <c r="R40" s="220"/>
    </row>
    <row r="41" spans="1:18">
      <c r="A41" s="203"/>
      <c r="B41" s="129" t="s">
        <v>33</v>
      </c>
      <c r="C41" s="133">
        <f>SUM(C37:C40)</f>
        <v>0</v>
      </c>
      <c r="D41" s="134">
        <f t="shared" ref="D41:N41" si="14">SUM(D37:D40)</f>
        <v>0</v>
      </c>
      <c r="E41" s="134">
        <f t="shared" si="14"/>
        <v>0</v>
      </c>
      <c r="F41" s="134">
        <f t="shared" si="14"/>
        <v>0</v>
      </c>
      <c r="G41" s="134">
        <f t="shared" si="14"/>
        <v>0</v>
      </c>
      <c r="H41" s="134">
        <f t="shared" si="14"/>
        <v>0</v>
      </c>
      <c r="I41" s="134">
        <f t="shared" si="14"/>
        <v>0</v>
      </c>
      <c r="J41" s="134">
        <f t="shared" si="14"/>
        <v>0</v>
      </c>
      <c r="K41" s="134">
        <f t="shared" si="14"/>
        <v>0</v>
      </c>
      <c r="L41" s="134">
        <f t="shared" si="14"/>
        <v>0</v>
      </c>
      <c r="M41" s="134">
        <f t="shared" si="14"/>
        <v>0</v>
      </c>
      <c r="N41" s="135">
        <f t="shared" si="14"/>
        <v>0</v>
      </c>
      <c r="O41" s="162">
        <f t="shared" si="13"/>
        <v>0</v>
      </c>
      <c r="P41" s="218"/>
      <c r="Q41" s="219"/>
      <c r="R41" s="220"/>
    </row>
    <row r="42" spans="1:18">
      <c r="A42" s="201" t="s">
        <v>42</v>
      </c>
      <c r="B42" s="53" t="s">
        <v>43</v>
      </c>
      <c r="C42" s="130"/>
      <c r="D42" s="131"/>
      <c r="E42" s="131"/>
      <c r="F42" s="131"/>
      <c r="G42" s="131"/>
      <c r="H42" s="131"/>
      <c r="I42" s="131"/>
      <c r="J42" s="131"/>
      <c r="K42" s="131"/>
      <c r="L42" s="131"/>
      <c r="M42" s="131"/>
      <c r="N42" s="132"/>
      <c r="O42" s="163">
        <f t="shared" si="13"/>
        <v>0</v>
      </c>
      <c r="P42" s="218"/>
      <c r="Q42" s="219"/>
      <c r="R42" s="220"/>
    </row>
    <row r="43" spans="1:18">
      <c r="A43" s="202"/>
      <c r="B43" s="54" t="s">
        <v>44</v>
      </c>
      <c r="C43" s="62"/>
      <c r="D43" s="3"/>
      <c r="E43" s="3"/>
      <c r="F43" s="3"/>
      <c r="G43" s="3"/>
      <c r="H43" s="3"/>
      <c r="I43" s="3"/>
      <c r="J43" s="3"/>
      <c r="K43" s="3"/>
      <c r="L43" s="3"/>
      <c r="M43" s="3"/>
      <c r="N43" s="8"/>
      <c r="O43" s="160">
        <f t="shared" si="13"/>
        <v>0</v>
      </c>
      <c r="P43" s="218"/>
      <c r="Q43" s="219"/>
      <c r="R43" s="220"/>
    </row>
    <row r="44" spans="1:18">
      <c r="A44" s="202"/>
      <c r="B44" s="54" t="s">
        <v>45</v>
      </c>
      <c r="C44" s="62"/>
      <c r="D44" s="3"/>
      <c r="E44" s="3"/>
      <c r="F44" s="3"/>
      <c r="G44" s="3"/>
      <c r="H44" s="3"/>
      <c r="I44" s="3"/>
      <c r="J44" s="3"/>
      <c r="K44" s="3"/>
      <c r="L44" s="3"/>
      <c r="M44" s="3"/>
      <c r="N44" s="8"/>
      <c r="O44" s="160">
        <f t="shared" si="13"/>
        <v>0</v>
      </c>
      <c r="P44" s="218"/>
      <c r="Q44" s="219"/>
      <c r="R44" s="220"/>
    </row>
    <row r="45" spans="1:18">
      <c r="A45" s="202"/>
      <c r="B45" s="54" t="s">
        <v>46</v>
      </c>
      <c r="C45" s="62"/>
      <c r="D45" s="3"/>
      <c r="E45" s="3"/>
      <c r="F45" s="3"/>
      <c r="G45" s="3"/>
      <c r="H45" s="3"/>
      <c r="I45" s="3"/>
      <c r="J45" s="3"/>
      <c r="K45" s="3"/>
      <c r="L45" s="3"/>
      <c r="M45" s="3"/>
      <c r="N45" s="8"/>
      <c r="O45" s="160">
        <f t="shared" si="13"/>
        <v>0</v>
      </c>
      <c r="P45" s="218"/>
      <c r="Q45" s="219"/>
      <c r="R45" s="220"/>
    </row>
    <row r="46" spans="1:18">
      <c r="A46" s="202"/>
      <c r="B46" s="82" t="s">
        <v>32</v>
      </c>
      <c r="C46" s="63"/>
      <c r="D46" s="13"/>
      <c r="E46" s="13"/>
      <c r="F46" s="13"/>
      <c r="G46" s="13"/>
      <c r="H46" s="13"/>
      <c r="I46" s="13"/>
      <c r="J46" s="13"/>
      <c r="K46" s="13"/>
      <c r="L46" s="13"/>
      <c r="M46" s="13"/>
      <c r="N46" s="14"/>
      <c r="O46" s="161">
        <f>SUM(C46:N46)</f>
        <v>0</v>
      </c>
      <c r="P46" s="218"/>
      <c r="Q46" s="219"/>
      <c r="R46" s="220"/>
    </row>
    <row r="47" spans="1:18">
      <c r="A47" s="203"/>
      <c r="B47" s="129" t="s">
        <v>33</v>
      </c>
      <c r="C47" s="133">
        <f>SUM(C42:C46)</f>
        <v>0</v>
      </c>
      <c r="D47" s="134">
        <f t="shared" ref="D47:N47" si="15">SUM(D42:D46)</f>
        <v>0</v>
      </c>
      <c r="E47" s="134">
        <f t="shared" si="15"/>
        <v>0</v>
      </c>
      <c r="F47" s="134">
        <f t="shared" si="15"/>
        <v>0</v>
      </c>
      <c r="G47" s="134">
        <f t="shared" si="15"/>
        <v>0</v>
      </c>
      <c r="H47" s="134">
        <f t="shared" si="15"/>
        <v>0</v>
      </c>
      <c r="I47" s="134">
        <f t="shared" si="15"/>
        <v>0</v>
      </c>
      <c r="J47" s="134">
        <f t="shared" si="15"/>
        <v>0</v>
      </c>
      <c r="K47" s="134">
        <f t="shared" si="15"/>
        <v>0</v>
      </c>
      <c r="L47" s="134">
        <f t="shared" si="15"/>
        <v>0</v>
      </c>
      <c r="M47" s="134">
        <f t="shared" si="15"/>
        <v>0</v>
      </c>
      <c r="N47" s="135">
        <f t="shared" si="15"/>
        <v>0</v>
      </c>
      <c r="O47" s="162">
        <f t="shared" ref="O47:O48" si="16">SUM(C47:N47)</f>
        <v>0</v>
      </c>
      <c r="P47" s="218"/>
      <c r="Q47" s="219"/>
      <c r="R47" s="220"/>
    </row>
    <row r="48" spans="1:18">
      <c r="B48" s="15" t="s">
        <v>47</v>
      </c>
      <c r="C48" s="136">
        <f>C31+C36+C41+C47</f>
        <v>0</v>
      </c>
      <c r="D48" s="136">
        <f t="shared" ref="D48:N48" si="17">D31+D36+D41+D47</f>
        <v>0</v>
      </c>
      <c r="E48" s="136">
        <f t="shared" si="17"/>
        <v>0</v>
      </c>
      <c r="F48" s="136">
        <f t="shared" si="17"/>
        <v>0</v>
      </c>
      <c r="G48" s="136">
        <f t="shared" si="17"/>
        <v>0</v>
      </c>
      <c r="H48" s="136">
        <f t="shared" si="17"/>
        <v>0</v>
      </c>
      <c r="I48" s="136">
        <f t="shared" si="17"/>
        <v>0</v>
      </c>
      <c r="J48" s="136">
        <f t="shared" si="17"/>
        <v>0</v>
      </c>
      <c r="K48" s="136">
        <f t="shared" si="17"/>
        <v>0</v>
      </c>
      <c r="L48" s="136">
        <f t="shared" si="17"/>
        <v>0</v>
      </c>
      <c r="M48" s="136">
        <f t="shared" si="17"/>
        <v>0</v>
      </c>
      <c r="N48" s="137">
        <f t="shared" si="17"/>
        <v>0</v>
      </c>
      <c r="O48" s="164">
        <f>SUM(C48:N48)</f>
        <v>0</v>
      </c>
      <c r="P48" s="221"/>
      <c r="Q48" s="222"/>
      <c r="R48" s="223"/>
    </row>
    <row r="49" spans="1:15"/>
    <row r="50" spans="1:15" ht="18.75">
      <c r="A50" s="206" t="s">
        <v>49</v>
      </c>
      <c r="B50" s="207"/>
      <c r="C50" s="207"/>
      <c r="D50" s="207"/>
      <c r="E50" s="207"/>
      <c r="F50" s="207"/>
      <c r="G50" s="207"/>
      <c r="H50" s="207"/>
      <c r="I50" s="207"/>
      <c r="J50" s="207"/>
      <c r="K50" s="207"/>
      <c r="L50" s="207"/>
      <c r="M50" s="207"/>
      <c r="N50" s="207"/>
      <c r="O50" s="208"/>
    </row>
    <row r="51" spans="1:15">
      <c r="A51" s="209" t="s">
        <v>50</v>
      </c>
      <c r="B51" s="94" t="str">
        <f>A3</f>
        <v>VEE</v>
      </c>
      <c r="C51" s="91">
        <f>C31-C7</f>
        <v>0</v>
      </c>
      <c r="D51" s="91">
        <f t="shared" ref="D51:O51" si="18">D31-D7</f>
        <v>0</v>
      </c>
      <c r="E51" s="91">
        <f t="shared" si="18"/>
        <v>0</v>
      </c>
      <c r="F51" s="91">
        <f t="shared" si="18"/>
        <v>0</v>
      </c>
      <c r="G51" s="91">
        <f t="shared" si="18"/>
        <v>0</v>
      </c>
      <c r="H51" s="91">
        <f t="shared" si="18"/>
        <v>0</v>
      </c>
      <c r="I51" s="91">
        <f t="shared" si="18"/>
        <v>0</v>
      </c>
      <c r="J51" s="91">
        <f t="shared" si="18"/>
        <v>0</v>
      </c>
      <c r="K51" s="91">
        <f t="shared" si="18"/>
        <v>0</v>
      </c>
      <c r="L51" s="91">
        <f t="shared" si="18"/>
        <v>0</v>
      </c>
      <c r="M51" s="91">
        <f t="shared" si="18"/>
        <v>0</v>
      </c>
      <c r="N51" s="91">
        <f t="shared" si="18"/>
        <v>0</v>
      </c>
      <c r="O51" s="92">
        <f t="shared" si="18"/>
        <v>0</v>
      </c>
    </row>
    <row r="52" spans="1:15">
      <c r="A52" s="210"/>
      <c r="B52" s="95" t="str">
        <f>A8</f>
        <v>TEELTEN</v>
      </c>
      <c r="C52" s="90">
        <f>C36-C12</f>
        <v>0</v>
      </c>
      <c r="D52" s="90">
        <f t="shared" ref="D52:O52" si="19">D36-D12</f>
        <v>0</v>
      </c>
      <c r="E52" s="90">
        <f t="shared" si="19"/>
        <v>0</v>
      </c>
      <c r="F52" s="90">
        <f t="shared" si="19"/>
        <v>0</v>
      </c>
      <c r="G52" s="90">
        <f t="shared" si="19"/>
        <v>0</v>
      </c>
      <c r="H52" s="90">
        <f t="shared" si="19"/>
        <v>0</v>
      </c>
      <c r="I52" s="90">
        <f t="shared" si="19"/>
        <v>0</v>
      </c>
      <c r="J52" s="90">
        <f t="shared" si="19"/>
        <v>0</v>
      </c>
      <c r="K52" s="90">
        <f t="shared" si="19"/>
        <v>0</v>
      </c>
      <c r="L52" s="90">
        <f t="shared" si="19"/>
        <v>0</v>
      </c>
      <c r="M52" s="90">
        <f t="shared" si="19"/>
        <v>0</v>
      </c>
      <c r="N52" s="90">
        <f t="shared" si="19"/>
        <v>0</v>
      </c>
      <c r="O52" s="93">
        <f t="shared" si="19"/>
        <v>0</v>
      </c>
    </row>
    <row r="53" spans="1:15">
      <c r="A53" s="210"/>
      <c r="B53" s="95" t="str">
        <f>A13</f>
        <v>VERBREDING</v>
      </c>
      <c r="C53" s="90">
        <f>C41-C17</f>
        <v>0</v>
      </c>
      <c r="D53" s="90">
        <f t="shared" ref="D53:O53" si="20">D41-D17</f>
        <v>0</v>
      </c>
      <c r="E53" s="90">
        <f t="shared" si="20"/>
        <v>0</v>
      </c>
      <c r="F53" s="90">
        <f t="shared" si="20"/>
        <v>0</v>
      </c>
      <c r="G53" s="90">
        <f t="shared" si="20"/>
        <v>0</v>
      </c>
      <c r="H53" s="90">
        <f t="shared" si="20"/>
        <v>0</v>
      </c>
      <c r="I53" s="90">
        <f t="shared" si="20"/>
        <v>0</v>
      </c>
      <c r="J53" s="90">
        <f t="shared" si="20"/>
        <v>0</v>
      </c>
      <c r="K53" s="90">
        <f t="shared" si="20"/>
        <v>0</v>
      </c>
      <c r="L53" s="90">
        <f t="shared" si="20"/>
        <v>0</v>
      </c>
      <c r="M53" s="90">
        <f t="shared" si="20"/>
        <v>0</v>
      </c>
      <c r="N53" s="90">
        <f t="shared" si="20"/>
        <v>0</v>
      </c>
      <c r="O53" s="93">
        <f t="shared" si="20"/>
        <v>0</v>
      </c>
    </row>
    <row r="54" spans="1:15">
      <c r="A54" s="210"/>
      <c r="B54" s="115" t="str">
        <f>A18</f>
        <v>PREMIES</v>
      </c>
      <c r="C54" s="113">
        <f>C47-C23</f>
        <v>0</v>
      </c>
      <c r="D54" s="113">
        <f t="shared" ref="D54:O54" si="21">D47-D23</f>
        <v>0</v>
      </c>
      <c r="E54" s="113">
        <f t="shared" si="21"/>
        <v>0</v>
      </c>
      <c r="F54" s="113">
        <f t="shared" si="21"/>
        <v>0</v>
      </c>
      <c r="G54" s="113">
        <f t="shared" si="21"/>
        <v>0</v>
      </c>
      <c r="H54" s="113">
        <f t="shared" si="21"/>
        <v>0</v>
      </c>
      <c r="I54" s="113">
        <f t="shared" si="21"/>
        <v>0</v>
      </c>
      <c r="J54" s="113">
        <f t="shared" si="21"/>
        <v>0</v>
      </c>
      <c r="K54" s="113">
        <f t="shared" si="21"/>
        <v>0</v>
      </c>
      <c r="L54" s="113">
        <f t="shared" si="21"/>
        <v>0</v>
      </c>
      <c r="M54" s="113">
        <f t="shared" si="21"/>
        <v>0</v>
      </c>
      <c r="N54" s="113">
        <f t="shared" si="21"/>
        <v>0</v>
      </c>
      <c r="O54" s="114">
        <f t="shared" si="21"/>
        <v>0</v>
      </c>
    </row>
    <row r="55" spans="1:15">
      <c r="A55" s="211"/>
      <c r="B55" s="109" t="str">
        <f>B48</f>
        <v>TOTALE INKOMSTEN</v>
      </c>
      <c r="C55" s="110">
        <f>C48-C24</f>
        <v>0</v>
      </c>
      <c r="D55" s="110">
        <f t="shared" ref="D55:O55" si="22">D48-D24</f>
        <v>0</v>
      </c>
      <c r="E55" s="110">
        <f t="shared" si="22"/>
        <v>0</v>
      </c>
      <c r="F55" s="110">
        <f t="shared" si="22"/>
        <v>0</v>
      </c>
      <c r="G55" s="110">
        <f t="shared" si="22"/>
        <v>0</v>
      </c>
      <c r="H55" s="110">
        <f t="shared" si="22"/>
        <v>0</v>
      </c>
      <c r="I55" s="110">
        <f t="shared" si="22"/>
        <v>0</v>
      </c>
      <c r="J55" s="110">
        <f t="shared" si="22"/>
        <v>0</v>
      </c>
      <c r="K55" s="110">
        <f t="shared" si="22"/>
        <v>0</v>
      </c>
      <c r="L55" s="110">
        <f t="shared" si="22"/>
        <v>0</v>
      </c>
      <c r="M55" s="110">
        <f t="shared" si="22"/>
        <v>0</v>
      </c>
      <c r="N55" s="110">
        <f t="shared" si="22"/>
        <v>0</v>
      </c>
      <c r="O55" s="111">
        <f t="shared" si="22"/>
        <v>0</v>
      </c>
    </row>
    <row r="56" spans="1:15"/>
  </sheetData>
  <mergeCells count="59">
    <mergeCell ref="P47:R47"/>
    <mergeCell ref="P48:R48"/>
    <mergeCell ref="P42:R42"/>
    <mergeCell ref="P43:R43"/>
    <mergeCell ref="P44:R44"/>
    <mergeCell ref="P45:R45"/>
    <mergeCell ref="P46:R46"/>
    <mergeCell ref="P37:R37"/>
    <mergeCell ref="P38:R38"/>
    <mergeCell ref="P39:R39"/>
    <mergeCell ref="P40:R40"/>
    <mergeCell ref="P41:R41"/>
    <mergeCell ref="P32:R32"/>
    <mergeCell ref="P33:R33"/>
    <mergeCell ref="P34:R34"/>
    <mergeCell ref="P35:R35"/>
    <mergeCell ref="P36:R36"/>
    <mergeCell ref="P27:R27"/>
    <mergeCell ref="P28:R28"/>
    <mergeCell ref="P29:R29"/>
    <mergeCell ref="P30:R30"/>
    <mergeCell ref="P31:R31"/>
    <mergeCell ref="P21:R21"/>
    <mergeCell ref="P22:R22"/>
    <mergeCell ref="P23:R23"/>
    <mergeCell ref="P24:R24"/>
    <mergeCell ref="P26:R26"/>
    <mergeCell ref="P16:R16"/>
    <mergeCell ref="P17:R17"/>
    <mergeCell ref="P18:R18"/>
    <mergeCell ref="P19:R19"/>
    <mergeCell ref="P20:R20"/>
    <mergeCell ref="P11:R11"/>
    <mergeCell ref="P12:R12"/>
    <mergeCell ref="P13:R13"/>
    <mergeCell ref="P14:R14"/>
    <mergeCell ref="P15:R15"/>
    <mergeCell ref="P6:R6"/>
    <mergeCell ref="P7:R7"/>
    <mergeCell ref="P8:R8"/>
    <mergeCell ref="P9:R9"/>
    <mergeCell ref="P10:R10"/>
    <mergeCell ref="P1:R1"/>
    <mergeCell ref="P2:R2"/>
    <mergeCell ref="P3:R3"/>
    <mergeCell ref="P4:R4"/>
    <mergeCell ref="P5:R5"/>
    <mergeCell ref="A50:O50"/>
    <mergeCell ref="A51:A55"/>
    <mergeCell ref="A26:O26"/>
    <mergeCell ref="A27:A31"/>
    <mergeCell ref="A32:A36"/>
    <mergeCell ref="A37:A41"/>
    <mergeCell ref="A42:A47"/>
    <mergeCell ref="A18:A23"/>
    <mergeCell ref="A8:A12"/>
    <mergeCell ref="A13:A17"/>
    <mergeCell ref="A3:A7"/>
    <mergeCell ref="A2:O2"/>
  </mergeCells>
  <conditionalFormatting sqref="C51:O55">
    <cfRule type="cellIs" dxfId="5"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CCAFF-8D82-49B1-B9D7-1F39315B1E25}">
  <dimension ref="A1:R73"/>
  <sheetViews>
    <sheetView workbookViewId="0">
      <pane ySplit="1" topLeftCell="A2" activePane="bottomLeft" state="frozen"/>
      <selection pane="bottomLeft" activeCell="C67" sqref="C67:O72"/>
    </sheetView>
  </sheetViews>
  <sheetFormatPr defaultRowHeight="15" customHeight="1"/>
  <cols>
    <col min="1" max="1" width="5" bestFit="1" customWidth="1"/>
    <col min="2" max="2" width="18.42578125" bestFit="1" customWidth="1"/>
    <col min="3" max="3" width="11" bestFit="1" customWidth="1"/>
    <col min="4" max="13" width="12.140625" bestFit="1" customWidth="1"/>
    <col min="14" max="15" width="13.42578125" bestFit="1" customWidth="1"/>
    <col min="18" max="18" width="10.7109375" customWidth="1"/>
  </cols>
  <sheetData>
    <row r="1" spans="1:18" ht="15.75">
      <c r="A1" s="58" t="str">
        <f>Inkomsten!A1</f>
        <v>Jaar</v>
      </c>
      <c r="B1" s="60">
        <f>Inkomsten!B1</f>
        <v>2025</v>
      </c>
      <c r="C1" s="59" t="s">
        <v>13</v>
      </c>
      <c r="D1" s="17" t="s">
        <v>14</v>
      </c>
      <c r="E1" s="17" t="s">
        <v>15</v>
      </c>
      <c r="F1" s="17" t="s">
        <v>16</v>
      </c>
      <c r="G1" s="17" t="s">
        <v>17</v>
      </c>
      <c r="H1" s="17" t="s">
        <v>18</v>
      </c>
      <c r="I1" s="17" t="s">
        <v>19</v>
      </c>
      <c r="J1" s="17" t="s">
        <v>20</v>
      </c>
      <c r="K1" s="17" t="s">
        <v>21</v>
      </c>
      <c r="L1" s="17" t="s">
        <v>22</v>
      </c>
      <c r="M1" s="17" t="s">
        <v>23</v>
      </c>
      <c r="N1" s="17" t="s">
        <v>24</v>
      </c>
      <c r="O1" s="165" t="s">
        <v>25</v>
      </c>
      <c r="P1" s="212" t="s">
        <v>26</v>
      </c>
      <c r="Q1" s="213"/>
      <c r="R1" s="214"/>
    </row>
    <row r="2" spans="1:18" ht="18.75">
      <c r="A2" s="204" t="s">
        <v>51</v>
      </c>
      <c r="B2" s="205"/>
      <c r="C2" s="205"/>
      <c r="D2" s="205"/>
      <c r="E2" s="205"/>
      <c r="F2" s="205"/>
      <c r="G2" s="205"/>
      <c r="H2" s="205"/>
      <c r="I2" s="205"/>
      <c r="J2" s="205"/>
      <c r="K2" s="205"/>
      <c r="L2" s="205"/>
      <c r="M2" s="205"/>
      <c r="N2" s="205"/>
      <c r="O2" s="205"/>
      <c r="P2" s="215"/>
      <c r="Q2" s="216"/>
      <c r="R2" s="217"/>
    </row>
    <row r="3" spans="1:18">
      <c r="A3" s="201" t="s">
        <v>52</v>
      </c>
      <c r="B3" s="53" t="s">
        <v>53</v>
      </c>
      <c r="C3" s="37"/>
      <c r="D3" s="4"/>
      <c r="E3" s="4"/>
      <c r="F3" s="4"/>
      <c r="G3" s="4"/>
      <c r="H3" s="4"/>
      <c r="I3" s="4"/>
      <c r="J3" s="4"/>
      <c r="K3" s="4"/>
      <c r="L3" s="4"/>
      <c r="M3" s="4"/>
      <c r="N3" s="4"/>
      <c r="O3" s="166">
        <f>SUM(C3:N3)</f>
        <v>0</v>
      </c>
      <c r="P3" s="218"/>
      <c r="Q3" s="219"/>
      <c r="R3" s="220"/>
    </row>
    <row r="4" spans="1:18">
      <c r="A4" s="202"/>
      <c r="B4" s="50" t="s">
        <v>54</v>
      </c>
      <c r="C4" s="38"/>
      <c r="D4" s="2"/>
      <c r="E4" s="2"/>
      <c r="F4" s="2"/>
      <c r="G4" s="2"/>
      <c r="H4" s="2"/>
      <c r="I4" s="2"/>
      <c r="J4" s="2"/>
      <c r="K4" s="2"/>
      <c r="L4" s="2"/>
      <c r="M4" s="2"/>
      <c r="N4" s="2"/>
      <c r="O4" s="167">
        <f t="shared" ref="O4:O32" si="0">SUM(C4:N4)</f>
        <v>0</v>
      </c>
      <c r="P4" s="218"/>
      <c r="Q4" s="219"/>
      <c r="R4" s="220"/>
    </row>
    <row r="5" spans="1:18">
      <c r="A5" s="202"/>
      <c r="B5" s="50" t="s">
        <v>55</v>
      </c>
      <c r="C5" s="38"/>
      <c r="D5" s="2"/>
      <c r="E5" s="2"/>
      <c r="F5" s="2"/>
      <c r="G5" s="2"/>
      <c r="H5" s="2"/>
      <c r="I5" s="2"/>
      <c r="J5" s="2"/>
      <c r="K5" s="2"/>
      <c r="L5" s="2"/>
      <c r="M5" s="2"/>
      <c r="N5" s="2"/>
      <c r="O5" s="167">
        <f t="shared" si="0"/>
        <v>0</v>
      </c>
      <c r="P5" s="218"/>
      <c r="Q5" s="219"/>
      <c r="R5" s="220"/>
    </row>
    <row r="6" spans="1:18">
      <c r="A6" s="202"/>
      <c r="B6" s="50" t="s">
        <v>56</v>
      </c>
      <c r="C6" s="38"/>
      <c r="D6" s="2"/>
      <c r="E6" s="2"/>
      <c r="F6" s="2"/>
      <c r="G6" s="2"/>
      <c r="H6" s="2"/>
      <c r="I6" s="2"/>
      <c r="J6" s="2"/>
      <c r="K6" s="2"/>
      <c r="L6" s="2"/>
      <c r="M6" s="2"/>
      <c r="N6" s="2"/>
      <c r="O6" s="167">
        <f>SUM(C6:N6)</f>
        <v>0</v>
      </c>
      <c r="P6" s="218"/>
      <c r="Q6" s="219"/>
      <c r="R6" s="220"/>
    </row>
    <row r="7" spans="1:18">
      <c r="A7" s="202"/>
      <c r="B7" s="50" t="s">
        <v>57</v>
      </c>
      <c r="C7" s="38"/>
      <c r="D7" s="2"/>
      <c r="E7" s="2"/>
      <c r="F7" s="2"/>
      <c r="G7" s="2"/>
      <c r="H7" s="2"/>
      <c r="I7" s="2"/>
      <c r="J7" s="2"/>
      <c r="K7" s="2"/>
      <c r="L7" s="2"/>
      <c r="M7" s="2"/>
      <c r="N7" s="2"/>
      <c r="O7" s="167">
        <f>SUM(C7:N7)</f>
        <v>0</v>
      </c>
      <c r="P7" s="218"/>
      <c r="Q7" s="219"/>
      <c r="R7" s="220"/>
    </row>
    <row r="8" spans="1:18">
      <c r="A8" s="202"/>
      <c r="B8" s="50" t="s">
        <v>58</v>
      </c>
      <c r="C8" s="38"/>
      <c r="D8" s="2"/>
      <c r="E8" s="2"/>
      <c r="F8" s="2"/>
      <c r="G8" s="2"/>
      <c r="H8" s="2"/>
      <c r="I8" s="2"/>
      <c r="J8" s="2"/>
      <c r="K8" s="2"/>
      <c r="L8" s="2"/>
      <c r="M8" s="2"/>
      <c r="N8" s="2"/>
      <c r="O8" s="167">
        <f t="shared" si="0"/>
        <v>0</v>
      </c>
      <c r="P8" s="218"/>
      <c r="Q8" s="219"/>
      <c r="R8" s="220"/>
    </row>
    <row r="9" spans="1:18">
      <c r="A9" s="202"/>
      <c r="B9" s="51" t="s">
        <v>32</v>
      </c>
      <c r="C9" s="39"/>
      <c r="D9" s="9"/>
      <c r="E9" s="9"/>
      <c r="F9" s="9"/>
      <c r="G9" s="9"/>
      <c r="H9" s="9"/>
      <c r="I9" s="9"/>
      <c r="J9" s="9"/>
      <c r="K9" s="9"/>
      <c r="L9" s="9"/>
      <c r="M9" s="9"/>
      <c r="N9" s="9"/>
      <c r="O9" s="168">
        <f t="shared" si="0"/>
        <v>0</v>
      </c>
      <c r="P9" s="218"/>
      <c r="Q9" s="219"/>
      <c r="R9" s="220"/>
    </row>
    <row r="10" spans="1:18">
      <c r="A10" s="203"/>
      <c r="B10" s="52" t="s">
        <v>33</v>
      </c>
      <c r="C10" s="40">
        <f>SUM(C3:C9)</f>
        <v>0</v>
      </c>
      <c r="D10" s="11">
        <f t="shared" ref="D10:N10" si="1">SUM(D3:D9)</f>
        <v>0</v>
      </c>
      <c r="E10" s="11">
        <f t="shared" si="1"/>
        <v>0</v>
      </c>
      <c r="F10" s="11">
        <f t="shared" si="1"/>
        <v>0</v>
      </c>
      <c r="G10" s="11">
        <f t="shared" si="1"/>
        <v>0</v>
      </c>
      <c r="H10" s="11">
        <f t="shared" si="1"/>
        <v>0</v>
      </c>
      <c r="I10" s="11">
        <f t="shared" si="1"/>
        <v>0</v>
      </c>
      <c r="J10" s="11">
        <f t="shared" si="1"/>
        <v>0</v>
      </c>
      <c r="K10" s="11">
        <f t="shared" si="1"/>
        <v>0</v>
      </c>
      <c r="L10" s="11">
        <f t="shared" si="1"/>
        <v>0</v>
      </c>
      <c r="M10" s="11">
        <f t="shared" si="1"/>
        <v>0</v>
      </c>
      <c r="N10" s="11">
        <f t="shared" si="1"/>
        <v>0</v>
      </c>
      <c r="O10" s="169">
        <f>SUM(C10:N10)</f>
        <v>0</v>
      </c>
      <c r="P10" s="218"/>
      <c r="Q10" s="219"/>
      <c r="R10" s="220"/>
    </row>
    <row r="11" spans="1:18" ht="14.45" customHeight="1">
      <c r="A11" s="201" t="s">
        <v>28</v>
      </c>
      <c r="B11" s="53" t="s">
        <v>59</v>
      </c>
      <c r="C11" s="37"/>
      <c r="D11" s="4"/>
      <c r="E11" s="4"/>
      <c r="F11" s="4"/>
      <c r="G11" s="4"/>
      <c r="H11" s="4"/>
      <c r="I11" s="4"/>
      <c r="J11" s="4"/>
      <c r="K11" s="4"/>
      <c r="L11" s="4"/>
      <c r="M11" s="4"/>
      <c r="N11" s="4"/>
      <c r="O11" s="166">
        <f t="shared" si="0"/>
        <v>0</v>
      </c>
      <c r="P11" s="218"/>
      <c r="Q11" s="219"/>
      <c r="R11" s="220"/>
    </row>
    <row r="12" spans="1:18">
      <c r="A12" s="202"/>
      <c r="B12" s="54" t="s">
        <v>60</v>
      </c>
      <c r="C12" s="38"/>
      <c r="D12" s="2"/>
      <c r="E12" s="2"/>
      <c r="F12" s="2"/>
      <c r="G12" s="2"/>
      <c r="H12" s="2"/>
      <c r="I12" s="2"/>
      <c r="J12" s="2"/>
      <c r="K12" s="2"/>
      <c r="L12" s="2"/>
      <c r="M12" s="2"/>
      <c r="N12" s="2"/>
      <c r="O12" s="167">
        <f t="shared" si="0"/>
        <v>0</v>
      </c>
      <c r="P12" s="218"/>
      <c r="Q12" s="219"/>
      <c r="R12" s="220"/>
    </row>
    <row r="13" spans="1:18">
      <c r="A13" s="202"/>
      <c r="B13" s="54" t="s">
        <v>61</v>
      </c>
      <c r="C13" s="38"/>
      <c r="D13" s="2"/>
      <c r="E13" s="2"/>
      <c r="F13" s="2"/>
      <c r="G13" s="2"/>
      <c r="H13" s="2"/>
      <c r="I13" s="2"/>
      <c r="J13" s="2"/>
      <c r="K13" s="2"/>
      <c r="L13" s="2"/>
      <c r="M13" s="2"/>
      <c r="N13" s="2"/>
      <c r="O13" s="167">
        <f t="shared" si="0"/>
        <v>0</v>
      </c>
      <c r="P13" s="218"/>
      <c r="Q13" s="219"/>
      <c r="R13" s="220"/>
    </row>
    <row r="14" spans="1:18">
      <c r="A14" s="202"/>
      <c r="B14" s="82" t="s">
        <v>32</v>
      </c>
      <c r="C14" s="39"/>
      <c r="D14" s="9"/>
      <c r="E14" s="9"/>
      <c r="F14" s="9"/>
      <c r="G14" s="9"/>
      <c r="H14" s="9"/>
      <c r="I14" s="9"/>
      <c r="J14" s="9"/>
      <c r="K14" s="9"/>
      <c r="L14" s="9"/>
      <c r="M14" s="9"/>
      <c r="N14" s="9"/>
      <c r="O14" s="168">
        <f t="shared" si="0"/>
        <v>0</v>
      </c>
      <c r="P14" s="218"/>
      <c r="Q14" s="219"/>
      <c r="R14" s="220"/>
    </row>
    <row r="15" spans="1:18">
      <c r="A15" s="203"/>
      <c r="B15" s="55" t="s">
        <v>33</v>
      </c>
      <c r="C15" s="40">
        <f>SUM(C11:C14)</f>
        <v>0</v>
      </c>
      <c r="D15" s="11">
        <f t="shared" ref="D15:N15" si="2">SUM(D11:D14)</f>
        <v>0</v>
      </c>
      <c r="E15" s="11">
        <f t="shared" si="2"/>
        <v>0</v>
      </c>
      <c r="F15" s="11">
        <f t="shared" si="2"/>
        <v>0</v>
      </c>
      <c r="G15" s="11">
        <f t="shared" si="2"/>
        <v>0</v>
      </c>
      <c r="H15" s="11">
        <f t="shared" si="2"/>
        <v>0</v>
      </c>
      <c r="I15" s="11">
        <f t="shared" si="2"/>
        <v>0</v>
      </c>
      <c r="J15" s="11">
        <f t="shared" si="2"/>
        <v>0</v>
      </c>
      <c r="K15" s="11">
        <f t="shared" si="2"/>
        <v>0</v>
      </c>
      <c r="L15" s="11">
        <f t="shared" si="2"/>
        <v>0</v>
      </c>
      <c r="M15" s="11">
        <f t="shared" si="2"/>
        <v>0</v>
      </c>
      <c r="N15" s="11">
        <f t="shared" si="2"/>
        <v>0</v>
      </c>
      <c r="O15" s="169">
        <f t="shared" si="0"/>
        <v>0</v>
      </c>
      <c r="P15" s="218"/>
      <c r="Q15" s="219"/>
      <c r="R15" s="220"/>
    </row>
    <row r="16" spans="1:18" ht="14.45" customHeight="1">
      <c r="A16" s="201" t="s">
        <v>62</v>
      </c>
      <c r="B16" s="49" t="s">
        <v>63</v>
      </c>
      <c r="C16" s="37"/>
      <c r="D16" s="4"/>
      <c r="E16" s="4"/>
      <c r="F16" s="4"/>
      <c r="G16" s="4"/>
      <c r="H16" s="4"/>
      <c r="I16" s="4"/>
      <c r="J16" s="4"/>
      <c r="K16" s="4"/>
      <c r="L16" s="4"/>
      <c r="M16" s="4"/>
      <c r="N16" s="4"/>
      <c r="O16" s="166">
        <f t="shared" si="0"/>
        <v>0</v>
      </c>
      <c r="P16" s="218"/>
      <c r="Q16" s="219"/>
      <c r="R16" s="220"/>
    </row>
    <row r="17" spans="1:18">
      <c r="A17" s="202"/>
      <c r="B17" s="50" t="s">
        <v>64</v>
      </c>
      <c r="C17" s="38"/>
      <c r="D17" s="2"/>
      <c r="E17" s="2"/>
      <c r="F17" s="2"/>
      <c r="G17" s="2"/>
      <c r="H17" s="2"/>
      <c r="I17" s="2"/>
      <c r="J17" s="2"/>
      <c r="K17" s="2"/>
      <c r="L17" s="2"/>
      <c r="M17" s="2"/>
      <c r="N17" s="2"/>
      <c r="O17" s="167">
        <f t="shared" si="0"/>
        <v>0</v>
      </c>
      <c r="P17" s="218"/>
      <c r="Q17" s="219"/>
      <c r="R17" s="220"/>
    </row>
    <row r="18" spans="1:18">
      <c r="A18" s="202"/>
      <c r="B18" s="50" t="s">
        <v>65</v>
      </c>
      <c r="C18" s="38"/>
      <c r="D18" s="2"/>
      <c r="E18" s="2"/>
      <c r="F18" s="2"/>
      <c r="G18" s="2"/>
      <c r="H18" s="2"/>
      <c r="I18" s="2"/>
      <c r="J18" s="2"/>
      <c r="K18" s="2"/>
      <c r="L18" s="2"/>
      <c r="M18" s="2"/>
      <c r="N18" s="2"/>
      <c r="O18" s="167">
        <f t="shared" si="0"/>
        <v>0</v>
      </c>
      <c r="P18" s="218"/>
      <c r="Q18" s="219"/>
      <c r="R18" s="220"/>
    </row>
    <row r="19" spans="1:18">
      <c r="A19" s="202"/>
      <c r="B19" s="50" t="s">
        <v>66</v>
      </c>
      <c r="C19" s="38"/>
      <c r="D19" s="2"/>
      <c r="E19" s="2"/>
      <c r="F19" s="2"/>
      <c r="G19" s="2"/>
      <c r="H19" s="2"/>
      <c r="I19" s="2"/>
      <c r="J19" s="2"/>
      <c r="K19" s="2"/>
      <c r="L19" s="2"/>
      <c r="M19" s="2"/>
      <c r="N19" s="2"/>
      <c r="O19" s="167">
        <f t="shared" si="0"/>
        <v>0</v>
      </c>
      <c r="P19" s="218"/>
      <c r="Q19" s="219"/>
      <c r="R19" s="220"/>
    </row>
    <row r="20" spans="1:18">
      <c r="A20" s="202"/>
      <c r="B20" s="50" t="s">
        <v>67</v>
      </c>
      <c r="C20" s="38"/>
      <c r="D20" s="2"/>
      <c r="E20" s="2"/>
      <c r="F20" s="2"/>
      <c r="G20" s="2"/>
      <c r="H20" s="2"/>
      <c r="I20" s="2"/>
      <c r="J20" s="2"/>
      <c r="K20" s="2"/>
      <c r="L20" s="2"/>
      <c r="M20" s="2"/>
      <c r="N20" s="2"/>
      <c r="O20" s="167">
        <f t="shared" si="0"/>
        <v>0</v>
      </c>
      <c r="P20" s="218"/>
      <c r="Q20" s="219"/>
      <c r="R20" s="220"/>
    </row>
    <row r="21" spans="1:18">
      <c r="A21" s="202"/>
      <c r="B21" s="51" t="s">
        <v>32</v>
      </c>
      <c r="C21" s="39"/>
      <c r="D21" s="9"/>
      <c r="E21" s="9"/>
      <c r="F21" s="9"/>
      <c r="G21" s="9"/>
      <c r="H21" s="9"/>
      <c r="I21" s="9"/>
      <c r="J21" s="9"/>
      <c r="K21" s="9"/>
      <c r="L21" s="9"/>
      <c r="M21" s="9"/>
      <c r="N21" s="9"/>
      <c r="O21" s="168">
        <f t="shared" si="0"/>
        <v>0</v>
      </c>
      <c r="P21" s="218"/>
      <c r="Q21" s="219"/>
      <c r="R21" s="220"/>
    </row>
    <row r="22" spans="1:18">
      <c r="A22" s="203"/>
      <c r="B22" s="52" t="s">
        <v>33</v>
      </c>
      <c r="C22" s="40">
        <f>SUM(C16:C21)</f>
        <v>0</v>
      </c>
      <c r="D22" s="11">
        <f t="shared" ref="D22:N22" si="3">SUM(D16:D21)</f>
        <v>0</v>
      </c>
      <c r="E22" s="11">
        <f t="shared" si="3"/>
        <v>0</v>
      </c>
      <c r="F22" s="11">
        <f t="shared" si="3"/>
        <v>0</v>
      </c>
      <c r="G22" s="11">
        <f t="shared" si="3"/>
        <v>0</v>
      </c>
      <c r="H22" s="11">
        <f t="shared" si="3"/>
        <v>0</v>
      </c>
      <c r="I22" s="11">
        <f t="shared" si="3"/>
        <v>0</v>
      </c>
      <c r="J22" s="11">
        <f t="shared" si="3"/>
        <v>0</v>
      </c>
      <c r="K22" s="11">
        <f t="shared" si="3"/>
        <v>0</v>
      </c>
      <c r="L22" s="11">
        <f t="shared" si="3"/>
        <v>0</v>
      </c>
      <c r="M22" s="11">
        <f t="shared" si="3"/>
        <v>0</v>
      </c>
      <c r="N22" s="11">
        <f t="shared" si="3"/>
        <v>0</v>
      </c>
      <c r="O22" s="169">
        <f t="shared" si="0"/>
        <v>0</v>
      </c>
      <c r="P22" s="218"/>
      <c r="Q22" s="219"/>
      <c r="R22" s="220"/>
    </row>
    <row r="23" spans="1:18" ht="14.45" customHeight="1">
      <c r="A23" s="201" t="s">
        <v>68</v>
      </c>
      <c r="B23" s="53" t="s">
        <v>69</v>
      </c>
      <c r="C23" s="37"/>
      <c r="D23" s="4"/>
      <c r="E23" s="4"/>
      <c r="F23" s="4"/>
      <c r="G23" s="4"/>
      <c r="H23" s="4"/>
      <c r="I23" s="4"/>
      <c r="J23" s="4"/>
      <c r="K23" s="4"/>
      <c r="L23" s="4"/>
      <c r="M23" s="4"/>
      <c r="N23" s="4"/>
      <c r="O23" s="166">
        <f t="shared" si="0"/>
        <v>0</v>
      </c>
      <c r="P23" s="218"/>
      <c r="Q23" s="219"/>
      <c r="R23" s="220"/>
    </row>
    <row r="24" spans="1:18">
      <c r="A24" s="202"/>
      <c r="B24" s="54" t="s">
        <v>70</v>
      </c>
      <c r="C24" s="38"/>
      <c r="D24" s="2"/>
      <c r="E24" s="2"/>
      <c r="F24" s="2"/>
      <c r="G24" s="2"/>
      <c r="H24" s="2"/>
      <c r="I24" s="2"/>
      <c r="J24" s="2"/>
      <c r="K24" s="2"/>
      <c r="L24" s="2"/>
      <c r="M24" s="2"/>
      <c r="N24" s="2"/>
      <c r="O24" s="167">
        <f t="shared" si="0"/>
        <v>0</v>
      </c>
      <c r="P24" s="218"/>
      <c r="Q24" s="219"/>
      <c r="R24" s="220"/>
    </row>
    <row r="25" spans="1:18">
      <c r="A25" s="202"/>
      <c r="B25" s="54" t="s">
        <v>71</v>
      </c>
      <c r="C25" s="38"/>
      <c r="D25" s="2"/>
      <c r="E25" s="2"/>
      <c r="F25" s="2"/>
      <c r="G25" s="2"/>
      <c r="H25" s="2"/>
      <c r="I25" s="2"/>
      <c r="J25" s="2"/>
      <c r="K25" s="2"/>
      <c r="L25" s="2"/>
      <c r="M25" s="2"/>
      <c r="N25" s="2"/>
      <c r="O25" s="167">
        <f t="shared" si="0"/>
        <v>0</v>
      </c>
      <c r="P25" s="218"/>
      <c r="Q25" s="219"/>
      <c r="R25" s="220"/>
    </row>
    <row r="26" spans="1:18">
      <c r="A26" s="202"/>
      <c r="B26" s="82" t="s">
        <v>32</v>
      </c>
      <c r="C26" s="39"/>
      <c r="D26" s="9"/>
      <c r="E26" s="9"/>
      <c r="F26" s="9"/>
      <c r="G26" s="9"/>
      <c r="H26" s="9"/>
      <c r="I26" s="9"/>
      <c r="J26" s="9"/>
      <c r="K26" s="9"/>
      <c r="L26" s="9"/>
      <c r="M26" s="9"/>
      <c r="N26" s="9"/>
      <c r="O26" s="168">
        <f t="shared" si="0"/>
        <v>0</v>
      </c>
      <c r="P26" s="218"/>
      <c r="Q26" s="219"/>
      <c r="R26" s="220"/>
    </row>
    <row r="27" spans="1:18">
      <c r="A27" s="203"/>
      <c r="B27" s="55" t="s">
        <v>33</v>
      </c>
      <c r="C27" s="40">
        <f>SUM(C23:C26)</f>
        <v>0</v>
      </c>
      <c r="D27" s="11">
        <f t="shared" ref="D27:N27" si="4">SUM(D23:D26)</f>
        <v>0</v>
      </c>
      <c r="E27" s="11">
        <f t="shared" si="4"/>
        <v>0</v>
      </c>
      <c r="F27" s="11">
        <f t="shared" si="4"/>
        <v>0</v>
      </c>
      <c r="G27" s="11">
        <f t="shared" si="4"/>
        <v>0</v>
      </c>
      <c r="H27" s="11">
        <f t="shared" si="4"/>
        <v>0</v>
      </c>
      <c r="I27" s="11">
        <f t="shared" si="4"/>
        <v>0</v>
      </c>
      <c r="J27" s="11">
        <f t="shared" si="4"/>
        <v>0</v>
      </c>
      <c r="K27" s="11">
        <f t="shared" si="4"/>
        <v>0</v>
      </c>
      <c r="L27" s="11">
        <f t="shared" si="4"/>
        <v>0</v>
      </c>
      <c r="M27" s="11">
        <f t="shared" si="4"/>
        <v>0</v>
      </c>
      <c r="N27" s="11">
        <f t="shared" si="4"/>
        <v>0</v>
      </c>
      <c r="O27" s="169">
        <f t="shared" si="0"/>
        <v>0</v>
      </c>
      <c r="P27" s="218"/>
      <c r="Q27" s="219"/>
      <c r="R27" s="220"/>
    </row>
    <row r="28" spans="1:18" ht="14.45" customHeight="1">
      <c r="A28" s="201" t="s">
        <v>72</v>
      </c>
      <c r="B28" s="49" t="s">
        <v>73</v>
      </c>
      <c r="C28" s="37"/>
      <c r="D28" s="4"/>
      <c r="E28" s="4"/>
      <c r="F28" s="4"/>
      <c r="G28" s="4"/>
      <c r="H28" s="4"/>
      <c r="I28" s="4"/>
      <c r="J28" s="4"/>
      <c r="K28" s="4"/>
      <c r="L28" s="4"/>
      <c r="M28" s="4"/>
      <c r="N28" s="4"/>
      <c r="O28" s="166">
        <f t="shared" si="0"/>
        <v>0</v>
      </c>
      <c r="P28" s="218"/>
      <c r="Q28" s="219"/>
      <c r="R28" s="220"/>
    </row>
    <row r="29" spans="1:18">
      <c r="A29" s="202"/>
      <c r="B29" s="54" t="s">
        <v>74</v>
      </c>
      <c r="C29" s="38"/>
      <c r="D29" s="2"/>
      <c r="E29" s="2"/>
      <c r="F29" s="2"/>
      <c r="G29" s="2"/>
      <c r="H29" s="2"/>
      <c r="I29" s="2"/>
      <c r="J29" s="2"/>
      <c r="K29" s="2"/>
      <c r="L29" s="2"/>
      <c r="M29" s="2"/>
      <c r="N29" s="2"/>
      <c r="O29" s="167">
        <f t="shared" si="0"/>
        <v>0</v>
      </c>
      <c r="P29" s="218"/>
      <c r="Q29" s="219"/>
      <c r="R29" s="220"/>
    </row>
    <row r="30" spans="1:18">
      <c r="A30" s="202"/>
      <c r="B30" s="82" t="s">
        <v>32</v>
      </c>
      <c r="C30" s="39"/>
      <c r="D30" s="9"/>
      <c r="E30" s="9"/>
      <c r="F30" s="9"/>
      <c r="G30" s="9"/>
      <c r="H30" s="9"/>
      <c r="I30" s="9"/>
      <c r="J30" s="9"/>
      <c r="K30" s="9"/>
      <c r="L30" s="9"/>
      <c r="M30" s="9"/>
      <c r="N30" s="9"/>
      <c r="O30" s="168">
        <f t="shared" si="0"/>
        <v>0</v>
      </c>
      <c r="P30" s="218"/>
      <c r="Q30" s="219"/>
      <c r="R30" s="220"/>
    </row>
    <row r="31" spans="1:18">
      <c r="A31" s="203"/>
      <c r="B31" s="55" t="s">
        <v>33</v>
      </c>
      <c r="C31" s="40">
        <f t="shared" ref="C31:N31" si="5">SUM(C28:C30)</f>
        <v>0</v>
      </c>
      <c r="D31" s="11">
        <f t="shared" si="5"/>
        <v>0</v>
      </c>
      <c r="E31" s="11">
        <f t="shared" si="5"/>
        <v>0</v>
      </c>
      <c r="F31" s="11">
        <f t="shared" si="5"/>
        <v>0</v>
      </c>
      <c r="G31" s="11">
        <f t="shared" si="5"/>
        <v>0</v>
      </c>
      <c r="H31" s="11">
        <f t="shared" si="5"/>
        <v>0</v>
      </c>
      <c r="I31" s="11">
        <f t="shared" si="5"/>
        <v>0</v>
      </c>
      <c r="J31" s="11">
        <f t="shared" si="5"/>
        <v>0</v>
      </c>
      <c r="K31" s="11">
        <f t="shared" si="5"/>
        <v>0</v>
      </c>
      <c r="L31" s="11">
        <f t="shared" si="5"/>
        <v>0</v>
      </c>
      <c r="M31" s="11">
        <f t="shared" si="5"/>
        <v>0</v>
      </c>
      <c r="N31" s="11">
        <f t="shared" si="5"/>
        <v>0</v>
      </c>
      <c r="O31" s="169">
        <f t="shared" si="0"/>
        <v>0</v>
      </c>
      <c r="P31" s="218"/>
      <c r="Q31" s="219"/>
      <c r="R31" s="220"/>
    </row>
    <row r="32" spans="1:18">
      <c r="B32" s="15" t="s">
        <v>33</v>
      </c>
      <c r="C32" s="5">
        <f t="shared" ref="C32:N32" si="6">C10+C15+C22+C27+C31</f>
        <v>0</v>
      </c>
      <c r="D32" s="5">
        <f t="shared" si="6"/>
        <v>0</v>
      </c>
      <c r="E32" s="5">
        <f t="shared" si="6"/>
        <v>0</v>
      </c>
      <c r="F32" s="5">
        <f t="shared" si="6"/>
        <v>0</v>
      </c>
      <c r="G32" s="5">
        <f t="shared" si="6"/>
        <v>0</v>
      </c>
      <c r="H32" s="5">
        <f t="shared" si="6"/>
        <v>0</v>
      </c>
      <c r="I32" s="5">
        <f t="shared" si="6"/>
        <v>0</v>
      </c>
      <c r="J32" s="5">
        <f t="shared" si="6"/>
        <v>0</v>
      </c>
      <c r="K32" s="5">
        <f t="shared" si="6"/>
        <v>0</v>
      </c>
      <c r="L32" s="5">
        <f t="shared" si="6"/>
        <v>0</v>
      </c>
      <c r="M32" s="5">
        <f t="shared" si="6"/>
        <v>0</v>
      </c>
      <c r="N32" s="5">
        <f t="shared" si="6"/>
        <v>0</v>
      </c>
      <c r="O32" s="169">
        <f t="shared" si="0"/>
        <v>0</v>
      </c>
      <c r="P32" s="221"/>
      <c r="Q32" s="222"/>
      <c r="R32" s="223"/>
    </row>
    <row r="33" spans="1:18"/>
    <row r="34" spans="1:18" ht="18.75">
      <c r="A34" s="204" t="s">
        <v>75</v>
      </c>
      <c r="B34" s="205"/>
      <c r="C34" s="205"/>
      <c r="D34" s="205"/>
      <c r="E34" s="205"/>
      <c r="F34" s="205"/>
      <c r="G34" s="205"/>
      <c r="H34" s="205"/>
      <c r="I34" s="205"/>
      <c r="J34" s="205"/>
      <c r="K34" s="205"/>
      <c r="L34" s="205"/>
      <c r="M34" s="205"/>
      <c r="N34" s="205"/>
      <c r="O34" s="205"/>
      <c r="P34" s="215"/>
      <c r="Q34" s="216"/>
      <c r="R34" s="217"/>
    </row>
    <row r="35" spans="1:18">
      <c r="A35" s="201" t="s">
        <v>52</v>
      </c>
      <c r="B35" s="53" t="s">
        <v>53</v>
      </c>
      <c r="C35" s="37"/>
      <c r="D35" s="4"/>
      <c r="E35" s="4"/>
      <c r="F35" s="4"/>
      <c r="G35" s="4"/>
      <c r="H35" s="4"/>
      <c r="I35" s="4"/>
      <c r="J35" s="4"/>
      <c r="K35" s="4"/>
      <c r="L35" s="4"/>
      <c r="M35" s="4"/>
      <c r="N35" s="4"/>
      <c r="O35" s="166">
        <f>SUM(C35:N35)</f>
        <v>0</v>
      </c>
      <c r="P35" s="218"/>
      <c r="Q35" s="219"/>
      <c r="R35" s="220"/>
    </row>
    <row r="36" spans="1:18">
      <c r="A36" s="202"/>
      <c r="B36" s="50" t="s">
        <v>54</v>
      </c>
      <c r="C36" s="38"/>
      <c r="D36" s="2"/>
      <c r="E36" s="2"/>
      <c r="F36" s="2"/>
      <c r="G36" s="2"/>
      <c r="H36" s="2"/>
      <c r="I36" s="2"/>
      <c r="J36" s="2"/>
      <c r="K36" s="2"/>
      <c r="L36" s="2"/>
      <c r="M36" s="2"/>
      <c r="N36" s="2"/>
      <c r="O36" s="167">
        <f t="shared" ref="O36:O64" si="7">SUM(C36:N36)</f>
        <v>0</v>
      </c>
      <c r="P36" s="218"/>
      <c r="Q36" s="219"/>
      <c r="R36" s="220"/>
    </row>
    <row r="37" spans="1:18">
      <c r="A37" s="202"/>
      <c r="B37" s="50" t="s">
        <v>55</v>
      </c>
      <c r="C37" s="38"/>
      <c r="D37" s="2"/>
      <c r="E37" s="2"/>
      <c r="F37" s="2"/>
      <c r="G37" s="2"/>
      <c r="H37" s="2"/>
      <c r="I37" s="2"/>
      <c r="J37" s="2"/>
      <c r="K37" s="2"/>
      <c r="L37" s="2"/>
      <c r="M37" s="2"/>
      <c r="N37" s="2"/>
      <c r="O37" s="167">
        <f t="shared" si="7"/>
        <v>0</v>
      </c>
      <c r="P37" s="218"/>
      <c r="Q37" s="219"/>
      <c r="R37" s="220"/>
    </row>
    <row r="38" spans="1:18">
      <c r="A38" s="202"/>
      <c r="B38" s="50" t="s">
        <v>56</v>
      </c>
      <c r="C38" s="38"/>
      <c r="D38" s="2"/>
      <c r="E38" s="2"/>
      <c r="F38" s="2"/>
      <c r="G38" s="2"/>
      <c r="H38" s="2"/>
      <c r="I38" s="2"/>
      <c r="J38" s="2"/>
      <c r="K38" s="2"/>
      <c r="L38" s="2"/>
      <c r="M38" s="2"/>
      <c r="N38" s="2"/>
      <c r="O38" s="167">
        <f>SUM(C38:N38)</f>
        <v>0</v>
      </c>
      <c r="P38" s="218"/>
      <c r="Q38" s="219"/>
      <c r="R38" s="220"/>
    </row>
    <row r="39" spans="1:18">
      <c r="A39" s="202"/>
      <c r="B39" s="50" t="s">
        <v>57</v>
      </c>
      <c r="C39" s="38"/>
      <c r="D39" s="2"/>
      <c r="E39" s="2"/>
      <c r="F39" s="2"/>
      <c r="G39" s="2"/>
      <c r="H39" s="2"/>
      <c r="I39" s="2"/>
      <c r="J39" s="2"/>
      <c r="K39" s="2"/>
      <c r="L39" s="2"/>
      <c r="M39" s="2"/>
      <c r="N39" s="2"/>
      <c r="O39" s="167">
        <f>SUM(C39:N39)</f>
        <v>0</v>
      </c>
      <c r="P39" s="218"/>
      <c r="Q39" s="219"/>
      <c r="R39" s="220"/>
    </row>
    <row r="40" spans="1:18">
      <c r="A40" s="202"/>
      <c r="B40" s="50" t="s">
        <v>58</v>
      </c>
      <c r="C40" s="38"/>
      <c r="D40" s="2"/>
      <c r="E40" s="2"/>
      <c r="F40" s="2"/>
      <c r="G40" s="2"/>
      <c r="H40" s="2"/>
      <c r="I40" s="2"/>
      <c r="J40" s="2"/>
      <c r="K40" s="2"/>
      <c r="L40" s="2"/>
      <c r="M40" s="2"/>
      <c r="N40" s="2"/>
      <c r="O40" s="167">
        <f t="shared" ref="O40:O64" si="8">SUM(C40:N40)</f>
        <v>0</v>
      </c>
      <c r="P40" s="218"/>
      <c r="Q40" s="219"/>
      <c r="R40" s="220"/>
    </row>
    <row r="41" spans="1:18">
      <c r="A41" s="202"/>
      <c r="B41" s="51" t="s">
        <v>32</v>
      </c>
      <c r="C41" s="39"/>
      <c r="D41" s="9"/>
      <c r="E41" s="9"/>
      <c r="F41" s="9"/>
      <c r="G41" s="9"/>
      <c r="H41" s="9"/>
      <c r="I41" s="9"/>
      <c r="J41" s="9"/>
      <c r="K41" s="9"/>
      <c r="L41" s="9"/>
      <c r="M41" s="9"/>
      <c r="N41" s="9"/>
      <c r="O41" s="168">
        <f t="shared" si="8"/>
        <v>0</v>
      </c>
      <c r="P41" s="218"/>
      <c r="Q41" s="219"/>
      <c r="R41" s="220"/>
    </row>
    <row r="42" spans="1:18">
      <c r="A42" s="203"/>
      <c r="B42" s="52" t="s">
        <v>33</v>
      </c>
      <c r="C42" s="40">
        <f>SUM(C35:C41)</f>
        <v>0</v>
      </c>
      <c r="D42" s="11">
        <f t="shared" ref="D42:N42" si="9">SUM(D35:D41)</f>
        <v>0</v>
      </c>
      <c r="E42" s="11">
        <f t="shared" si="9"/>
        <v>0</v>
      </c>
      <c r="F42" s="11">
        <f t="shared" si="9"/>
        <v>0</v>
      </c>
      <c r="G42" s="11">
        <f t="shared" si="9"/>
        <v>0</v>
      </c>
      <c r="H42" s="11">
        <f t="shared" si="9"/>
        <v>0</v>
      </c>
      <c r="I42" s="11">
        <f t="shared" si="9"/>
        <v>0</v>
      </c>
      <c r="J42" s="11">
        <f t="shared" si="9"/>
        <v>0</v>
      </c>
      <c r="K42" s="11">
        <f t="shared" si="9"/>
        <v>0</v>
      </c>
      <c r="L42" s="11">
        <f t="shared" si="9"/>
        <v>0</v>
      </c>
      <c r="M42" s="11">
        <f t="shared" si="9"/>
        <v>0</v>
      </c>
      <c r="N42" s="11">
        <f t="shared" si="9"/>
        <v>0</v>
      </c>
      <c r="O42" s="169">
        <f>SUM(C42:N42)</f>
        <v>0</v>
      </c>
      <c r="P42" s="218"/>
      <c r="Q42" s="219"/>
      <c r="R42" s="220"/>
    </row>
    <row r="43" spans="1:18">
      <c r="A43" s="201" t="s">
        <v>28</v>
      </c>
      <c r="B43" s="53" t="s">
        <v>59</v>
      </c>
      <c r="C43" s="37"/>
      <c r="D43" s="4"/>
      <c r="E43" s="4"/>
      <c r="F43" s="4"/>
      <c r="G43" s="4"/>
      <c r="H43" s="4"/>
      <c r="I43" s="4"/>
      <c r="J43" s="4"/>
      <c r="K43" s="4"/>
      <c r="L43" s="4"/>
      <c r="M43" s="4"/>
      <c r="N43" s="4"/>
      <c r="O43" s="166">
        <f t="shared" ref="O43:O64" si="10">SUM(C43:N43)</f>
        <v>0</v>
      </c>
      <c r="P43" s="218"/>
      <c r="Q43" s="219"/>
      <c r="R43" s="220"/>
    </row>
    <row r="44" spans="1:18">
      <c r="A44" s="202"/>
      <c r="B44" s="54" t="s">
        <v>60</v>
      </c>
      <c r="C44" s="38"/>
      <c r="D44" s="2"/>
      <c r="E44" s="2"/>
      <c r="F44" s="2"/>
      <c r="G44" s="2"/>
      <c r="H44" s="2"/>
      <c r="I44" s="2"/>
      <c r="J44" s="2"/>
      <c r="K44" s="2"/>
      <c r="L44" s="2"/>
      <c r="M44" s="2"/>
      <c r="N44" s="2"/>
      <c r="O44" s="167">
        <f t="shared" si="10"/>
        <v>0</v>
      </c>
      <c r="P44" s="218"/>
      <c r="Q44" s="219"/>
      <c r="R44" s="220"/>
    </row>
    <row r="45" spans="1:18">
      <c r="A45" s="202"/>
      <c r="B45" s="54" t="s">
        <v>61</v>
      </c>
      <c r="C45" s="38"/>
      <c r="D45" s="2"/>
      <c r="E45" s="2"/>
      <c r="F45" s="2"/>
      <c r="G45" s="2"/>
      <c r="H45" s="2"/>
      <c r="I45" s="2"/>
      <c r="J45" s="2"/>
      <c r="K45" s="2"/>
      <c r="L45" s="2"/>
      <c r="M45" s="2"/>
      <c r="N45" s="2"/>
      <c r="O45" s="167">
        <f t="shared" si="10"/>
        <v>0</v>
      </c>
      <c r="P45" s="218"/>
      <c r="Q45" s="219"/>
      <c r="R45" s="220"/>
    </row>
    <row r="46" spans="1:18">
      <c r="A46" s="202"/>
      <c r="B46" s="82" t="s">
        <v>32</v>
      </c>
      <c r="C46" s="39"/>
      <c r="D46" s="9"/>
      <c r="E46" s="9"/>
      <c r="F46" s="9"/>
      <c r="G46" s="9"/>
      <c r="H46" s="9"/>
      <c r="I46" s="9"/>
      <c r="J46" s="9"/>
      <c r="K46" s="9"/>
      <c r="L46" s="9"/>
      <c r="M46" s="9"/>
      <c r="N46" s="9"/>
      <c r="O46" s="168">
        <f t="shared" si="10"/>
        <v>0</v>
      </c>
      <c r="P46" s="218"/>
      <c r="Q46" s="219"/>
      <c r="R46" s="220"/>
    </row>
    <row r="47" spans="1:18">
      <c r="A47" s="203"/>
      <c r="B47" s="55" t="s">
        <v>33</v>
      </c>
      <c r="C47" s="40">
        <f>SUM(C43:C46)</f>
        <v>0</v>
      </c>
      <c r="D47" s="11">
        <f t="shared" ref="D47:N47" si="11">SUM(D43:D46)</f>
        <v>0</v>
      </c>
      <c r="E47" s="11">
        <f t="shared" si="11"/>
        <v>0</v>
      </c>
      <c r="F47" s="11">
        <f t="shared" si="11"/>
        <v>0</v>
      </c>
      <c r="G47" s="11">
        <f t="shared" si="11"/>
        <v>0</v>
      </c>
      <c r="H47" s="11">
        <f t="shared" si="11"/>
        <v>0</v>
      </c>
      <c r="I47" s="11">
        <f t="shared" si="11"/>
        <v>0</v>
      </c>
      <c r="J47" s="11">
        <f t="shared" si="11"/>
        <v>0</v>
      </c>
      <c r="K47" s="11">
        <f t="shared" si="11"/>
        <v>0</v>
      </c>
      <c r="L47" s="11">
        <f t="shared" si="11"/>
        <v>0</v>
      </c>
      <c r="M47" s="11">
        <f t="shared" si="11"/>
        <v>0</v>
      </c>
      <c r="N47" s="11">
        <f t="shared" si="11"/>
        <v>0</v>
      </c>
      <c r="O47" s="169">
        <f t="shared" si="10"/>
        <v>0</v>
      </c>
      <c r="P47" s="218"/>
      <c r="Q47" s="219"/>
      <c r="R47" s="220"/>
    </row>
    <row r="48" spans="1:18">
      <c r="A48" s="201" t="s">
        <v>62</v>
      </c>
      <c r="B48" s="49" t="s">
        <v>63</v>
      </c>
      <c r="C48" s="37"/>
      <c r="D48" s="4"/>
      <c r="E48" s="4"/>
      <c r="F48" s="4"/>
      <c r="G48" s="4"/>
      <c r="H48" s="4"/>
      <c r="I48" s="4"/>
      <c r="J48" s="4"/>
      <c r="K48" s="4"/>
      <c r="L48" s="4"/>
      <c r="M48" s="4"/>
      <c r="N48" s="4"/>
      <c r="O48" s="166">
        <f t="shared" si="10"/>
        <v>0</v>
      </c>
      <c r="P48" s="218"/>
      <c r="Q48" s="219"/>
      <c r="R48" s="220"/>
    </row>
    <row r="49" spans="1:18">
      <c r="A49" s="202"/>
      <c r="B49" s="50" t="s">
        <v>64</v>
      </c>
      <c r="C49" s="38"/>
      <c r="D49" s="2"/>
      <c r="E49" s="2"/>
      <c r="F49" s="2"/>
      <c r="G49" s="2"/>
      <c r="H49" s="2"/>
      <c r="I49" s="2"/>
      <c r="J49" s="2"/>
      <c r="K49" s="2"/>
      <c r="L49" s="2"/>
      <c r="M49" s="2"/>
      <c r="N49" s="2"/>
      <c r="O49" s="167">
        <f t="shared" si="10"/>
        <v>0</v>
      </c>
      <c r="P49" s="218"/>
      <c r="Q49" s="219"/>
      <c r="R49" s="220"/>
    </row>
    <row r="50" spans="1:18">
      <c r="A50" s="202"/>
      <c r="B50" s="50" t="s">
        <v>65</v>
      </c>
      <c r="C50" s="38"/>
      <c r="D50" s="2"/>
      <c r="E50" s="2"/>
      <c r="F50" s="2"/>
      <c r="G50" s="2"/>
      <c r="H50" s="2"/>
      <c r="I50" s="2"/>
      <c r="J50" s="2"/>
      <c r="K50" s="2"/>
      <c r="L50" s="2"/>
      <c r="M50" s="2"/>
      <c r="N50" s="2"/>
      <c r="O50" s="167">
        <f t="shared" si="10"/>
        <v>0</v>
      </c>
      <c r="P50" s="218"/>
      <c r="Q50" s="219"/>
      <c r="R50" s="220"/>
    </row>
    <row r="51" spans="1:18">
      <c r="A51" s="202"/>
      <c r="B51" s="50" t="s">
        <v>66</v>
      </c>
      <c r="C51" s="38"/>
      <c r="D51" s="2"/>
      <c r="E51" s="2"/>
      <c r="F51" s="2"/>
      <c r="G51" s="2"/>
      <c r="H51" s="2"/>
      <c r="I51" s="2"/>
      <c r="J51" s="2"/>
      <c r="K51" s="2"/>
      <c r="L51" s="2"/>
      <c r="M51" s="2"/>
      <c r="N51" s="2"/>
      <c r="O51" s="167">
        <f t="shared" si="10"/>
        <v>0</v>
      </c>
      <c r="P51" s="218"/>
      <c r="Q51" s="219"/>
      <c r="R51" s="220"/>
    </row>
    <row r="52" spans="1:18">
      <c r="A52" s="202"/>
      <c r="B52" s="50" t="s">
        <v>67</v>
      </c>
      <c r="C52" s="38"/>
      <c r="D52" s="2"/>
      <c r="E52" s="2"/>
      <c r="F52" s="2"/>
      <c r="G52" s="2"/>
      <c r="H52" s="2"/>
      <c r="I52" s="2"/>
      <c r="J52" s="2"/>
      <c r="K52" s="2"/>
      <c r="L52" s="2"/>
      <c r="M52" s="2"/>
      <c r="N52" s="2"/>
      <c r="O52" s="167">
        <f t="shared" si="10"/>
        <v>0</v>
      </c>
      <c r="P52" s="218"/>
      <c r="Q52" s="219"/>
      <c r="R52" s="220"/>
    </row>
    <row r="53" spans="1:18">
      <c r="A53" s="202"/>
      <c r="B53" s="51" t="s">
        <v>32</v>
      </c>
      <c r="C53" s="39"/>
      <c r="D53" s="9"/>
      <c r="E53" s="9"/>
      <c r="F53" s="9"/>
      <c r="G53" s="9"/>
      <c r="H53" s="9"/>
      <c r="I53" s="9"/>
      <c r="J53" s="9"/>
      <c r="K53" s="9"/>
      <c r="L53" s="9"/>
      <c r="M53" s="9"/>
      <c r="N53" s="9"/>
      <c r="O53" s="168">
        <f t="shared" si="10"/>
        <v>0</v>
      </c>
      <c r="P53" s="218"/>
      <c r="Q53" s="219"/>
      <c r="R53" s="220"/>
    </row>
    <row r="54" spans="1:18">
      <c r="A54" s="203"/>
      <c r="B54" s="52" t="s">
        <v>33</v>
      </c>
      <c r="C54" s="40">
        <f>SUM(C48:C53)</f>
        <v>0</v>
      </c>
      <c r="D54" s="11">
        <f t="shared" ref="D54:N54" si="12">SUM(D48:D53)</f>
        <v>0</v>
      </c>
      <c r="E54" s="11">
        <f t="shared" si="12"/>
        <v>0</v>
      </c>
      <c r="F54" s="11">
        <f t="shared" si="12"/>
        <v>0</v>
      </c>
      <c r="G54" s="11">
        <f t="shared" si="12"/>
        <v>0</v>
      </c>
      <c r="H54" s="11">
        <f t="shared" si="12"/>
        <v>0</v>
      </c>
      <c r="I54" s="11">
        <f t="shared" si="12"/>
        <v>0</v>
      </c>
      <c r="J54" s="11">
        <f t="shared" si="12"/>
        <v>0</v>
      </c>
      <c r="K54" s="11">
        <f t="shared" si="12"/>
        <v>0</v>
      </c>
      <c r="L54" s="11">
        <f t="shared" si="12"/>
        <v>0</v>
      </c>
      <c r="M54" s="11">
        <f t="shared" si="12"/>
        <v>0</v>
      </c>
      <c r="N54" s="11">
        <f t="shared" si="12"/>
        <v>0</v>
      </c>
      <c r="O54" s="169">
        <f t="shared" si="10"/>
        <v>0</v>
      </c>
      <c r="P54" s="218"/>
      <c r="Q54" s="219"/>
      <c r="R54" s="220"/>
    </row>
    <row r="55" spans="1:18">
      <c r="A55" s="201" t="s">
        <v>68</v>
      </c>
      <c r="B55" s="53" t="s">
        <v>69</v>
      </c>
      <c r="C55" s="37"/>
      <c r="D55" s="4"/>
      <c r="E55" s="4"/>
      <c r="F55" s="4"/>
      <c r="G55" s="4"/>
      <c r="H55" s="4"/>
      <c r="I55" s="4"/>
      <c r="J55" s="4"/>
      <c r="K55" s="4"/>
      <c r="L55" s="4"/>
      <c r="M55" s="4"/>
      <c r="N55" s="4"/>
      <c r="O55" s="166">
        <f t="shared" si="10"/>
        <v>0</v>
      </c>
      <c r="P55" s="218"/>
      <c r="Q55" s="219"/>
      <c r="R55" s="220"/>
    </row>
    <row r="56" spans="1:18">
      <c r="A56" s="202"/>
      <c r="B56" s="54" t="s">
        <v>70</v>
      </c>
      <c r="C56" s="38"/>
      <c r="D56" s="2"/>
      <c r="E56" s="2"/>
      <c r="F56" s="2"/>
      <c r="G56" s="2"/>
      <c r="H56" s="2"/>
      <c r="I56" s="2"/>
      <c r="J56" s="2"/>
      <c r="K56" s="2"/>
      <c r="L56" s="2"/>
      <c r="M56" s="2"/>
      <c r="N56" s="2"/>
      <c r="O56" s="167">
        <f t="shared" si="10"/>
        <v>0</v>
      </c>
      <c r="P56" s="218"/>
      <c r="Q56" s="219"/>
      <c r="R56" s="220"/>
    </row>
    <row r="57" spans="1:18">
      <c r="A57" s="202"/>
      <c r="B57" s="54" t="s">
        <v>71</v>
      </c>
      <c r="C57" s="38"/>
      <c r="D57" s="2"/>
      <c r="E57" s="2"/>
      <c r="F57" s="2"/>
      <c r="G57" s="2"/>
      <c r="H57" s="2"/>
      <c r="I57" s="2"/>
      <c r="J57" s="2"/>
      <c r="K57" s="2"/>
      <c r="L57" s="2"/>
      <c r="M57" s="2"/>
      <c r="N57" s="2"/>
      <c r="O57" s="167">
        <f t="shared" si="10"/>
        <v>0</v>
      </c>
      <c r="P57" s="218"/>
      <c r="Q57" s="219"/>
      <c r="R57" s="220"/>
    </row>
    <row r="58" spans="1:18">
      <c r="A58" s="202"/>
      <c r="B58" s="82" t="s">
        <v>32</v>
      </c>
      <c r="C58" s="39"/>
      <c r="D58" s="9"/>
      <c r="E58" s="9"/>
      <c r="F58" s="9"/>
      <c r="G58" s="9"/>
      <c r="H58" s="9"/>
      <c r="I58" s="9"/>
      <c r="J58" s="9"/>
      <c r="K58" s="9"/>
      <c r="L58" s="9"/>
      <c r="M58" s="9"/>
      <c r="N58" s="9"/>
      <c r="O58" s="168">
        <f t="shared" si="10"/>
        <v>0</v>
      </c>
      <c r="P58" s="218"/>
      <c r="Q58" s="219"/>
      <c r="R58" s="220"/>
    </row>
    <row r="59" spans="1:18">
      <c r="A59" s="203"/>
      <c r="B59" s="55" t="s">
        <v>33</v>
      </c>
      <c r="C59" s="40">
        <f>SUM(C55:C58)</f>
        <v>0</v>
      </c>
      <c r="D59" s="11">
        <f t="shared" ref="D59:N59" si="13">SUM(D55:D58)</f>
        <v>0</v>
      </c>
      <c r="E59" s="11">
        <f t="shared" si="13"/>
        <v>0</v>
      </c>
      <c r="F59" s="11">
        <f t="shared" si="13"/>
        <v>0</v>
      </c>
      <c r="G59" s="11">
        <f t="shared" si="13"/>
        <v>0</v>
      </c>
      <c r="H59" s="11">
        <f t="shared" si="13"/>
        <v>0</v>
      </c>
      <c r="I59" s="11">
        <f t="shared" si="13"/>
        <v>0</v>
      </c>
      <c r="J59" s="11">
        <f t="shared" si="13"/>
        <v>0</v>
      </c>
      <c r="K59" s="11">
        <f t="shared" si="13"/>
        <v>0</v>
      </c>
      <c r="L59" s="11">
        <f t="shared" si="13"/>
        <v>0</v>
      </c>
      <c r="M59" s="11">
        <f t="shared" si="13"/>
        <v>0</v>
      </c>
      <c r="N59" s="11">
        <f t="shared" si="13"/>
        <v>0</v>
      </c>
      <c r="O59" s="169">
        <f t="shared" si="10"/>
        <v>0</v>
      </c>
      <c r="P59" s="218"/>
      <c r="Q59" s="219"/>
      <c r="R59" s="220"/>
    </row>
    <row r="60" spans="1:18">
      <c r="A60" s="201" t="s">
        <v>72</v>
      </c>
      <c r="B60" s="49" t="s">
        <v>73</v>
      </c>
      <c r="C60" s="37"/>
      <c r="D60" s="4"/>
      <c r="E60" s="4"/>
      <c r="F60" s="4"/>
      <c r="G60" s="4"/>
      <c r="H60" s="4"/>
      <c r="I60" s="4"/>
      <c r="J60" s="4"/>
      <c r="K60" s="4"/>
      <c r="L60" s="4"/>
      <c r="M60" s="4"/>
      <c r="N60" s="4"/>
      <c r="O60" s="166">
        <f t="shared" si="10"/>
        <v>0</v>
      </c>
      <c r="P60" s="218"/>
      <c r="Q60" s="219"/>
      <c r="R60" s="220"/>
    </row>
    <row r="61" spans="1:18">
      <c r="A61" s="202"/>
      <c r="B61" s="54" t="s">
        <v>74</v>
      </c>
      <c r="C61" s="38"/>
      <c r="D61" s="2"/>
      <c r="E61" s="2"/>
      <c r="F61" s="2"/>
      <c r="G61" s="2"/>
      <c r="H61" s="2"/>
      <c r="I61" s="2"/>
      <c r="J61" s="2"/>
      <c r="K61" s="2"/>
      <c r="L61" s="2"/>
      <c r="M61" s="2"/>
      <c r="N61" s="2"/>
      <c r="O61" s="167">
        <f t="shared" si="10"/>
        <v>0</v>
      </c>
      <c r="P61" s="218"/>
      <c r="Q61" s="219"/>
      <c r="R61" s="220"/>
    </row>
    <row r="62" spans="1:18">
      <c r="A62" s="202"/>
      <c r="B62" s="82" t="s">
        <v>32</v>
      </c>
      <c r="C62" s="39"/>
      <c r="D62" s="9"/>
      <c r="E62" s="9"/>
      <c r="F62" s="9"/>
      <c r="G62" s="9"/>
      <c r="H62" s="9"/>
      <c r="I62" s="9"/>
      <c r="J62" s="9"/>
      <c r="K62" s="9"/>
      <c r="L62" s="9"/>
      <c r="M62" s="9"/>
      <c r="N62" s="9"/>
      <c r="O62" s="168">
        <f t="shared" si="10"/>
        <v>0</v>
      </c>
      <c r="P62" s="218"/>
      <c r="Q62" s="219"/>
      <c r="R62" s="220"/>
    </row>
    <row r="63" spans="1:18">
      <c r="A63" s="203"/>
      <c r="B63" s="55" t="s">
        <v>33</v>
      </c>
      <c r="C63" s="40">
        <f t="shared" ref="C63:N63" si="14">SUM(C60:C62)</f>
        <v>0</v>
      </c>
      <c r="D63" s="11">
        <f t="shared" si="14"/>
        <v>0</v>
      </c>
      <c r="E63" s="11">
        <f t="shared" si="14"/>
        <v>0</v>
      </c>
      <c r="F63" s="11">
        <f t="shared" si="14"/>
        <v>0</v>
      </c>
      <c r="G63" s="11">
        <f t="shared" si="14"/>
        <v>0</v>
      </c>
      <c r="H63" s="11">
        <f t="shared" si="14"/>
        <v>0</v>
      </c>
      <c r="I63" s="11">
        <f t="shared" si="14"/>
        <v>0</v>
      </c>
      <c r="J63" s="11">
        <f t="shared" si="14"/>
        <v>0</v>
      </c>
      <c r="K63" s="11">
        <f t="shared" si="14"/>
        <v>0</v>
      </c>
      <c r="L63" s="11">
        <f t="shared" si="14"/>
        <v>0</v>
      </c>
      <c r="M63" s="11">
        <f t="shared" si="14"/>
        <v>0</v>
      </c>
      <c r="N63" s="11">
        <f t="shared" si="14"/>
        <v>0</v>
      </c>
      <c r="O63" s="169">
        <f t="shared" si="10"/>
        <v>0</v>
      </c>
      <c r="P63" s="218"/>
      <c r="Q63" s="219"/>
      <c r="R63" s="220"/>
    </row>
    <row r="64" spans="1:18">
      <c r="B64" s="15" t="s">
        <v>33</v>
      </c>
      <c r="C64" s="5">
        <f t="shared" ref="C64:N64" si="15">C42+C47+C54+C59+C63</f>
        <v>0</v>
      </c>
      <c r="D64" s="5">
        <f t="shared" si="15"/>
        <v>0</v>
      </c>
      <c r="E64" s="5">
        <f t="shared" si="15"/>
        <v>0</v>
      </c>
      <c r="F64" s="5">
        <f t="shared" si="15"/>
        <v>0</v>
      </c>
      <c r="G64" s="5">
        <f t="shared" si="15"/>
        <v>0</v>
      </c>
      <c r="H64" s="5">
        <f t="shared" si="15"/>
        <v>0</v>
      </c>
      <c r="I64" s="5">
        <f t="shared" si="15"/>
        <v>0</v>
      </c>
      <c r="J64" s="5">
        <f t="shared" si="15"/>
        <v>0</v>
      </c>
      <c r="K64" s="5">
        <f t="shared" si="15"/>
        <v>0</v>
      </c>
      <c r="L64" s="5">
        <f t="shared" si="15"/>
        <v>0</v>
      </c>
      <c r="M64" s="5">
        <f t="shared" si="15"/>
        <v>0</v>
      </c>
      <c r="N64" s="5">
        <f t="shared" si="15"/>
        <v>0</v>
      </c>
      <c r="O64" s="169">
        <f t="shared" si="10"/>
        <v>0</v>
      </c>
      <c r="P64" s="221"/>
      <c r="Q64" s="222"/>
      <c r="R64" s="223"/>
    </row>
    <row r="65" spans="1:15"/>
    <row r="66" spans="1:15" ht="18.75">
      <c r="A66" s="206" t="s">
        <v>76</v>
      </c>
      <c r="B66" s="207"/>
      <c r="C66" s="207"/>
      <c r="D66" s="207"/>
      <c r="E66" s="207"/>
      <c r="F66" s="207"/>
      <c r="G66" s="207"/>
      <c r="H66" s="207"/>
      <c r="I66" s="207"/>
      <c r="J66" s="207"/>
      <c r="K66" s="207"/>
      <c r="L66" s="207"/>
      <c r="M66" s="207"/>
      <c r="N66" s="207"/>
      <c r="O66" s="208"/>
    </row>
    <row r="67" spans="1:15" ht="15" customHeight="1">
      <c r="A67" s="227" t="s">
        <v>77</v>
      </c>
      <c r="B67" s="96" t="str">
        <f>A3</f>
        <v>VOEDER</v>
      </c>
      <c r="C67" s="91">
        <f>C10-C42</f>
        <v>0</v>
      </c>
      <c r="D67" s="91">
        <f t="shared" ref="D67:O67" si="16">D10-D42</f>
        <v>0</v>
      </c>
      <c r="E67" s="91">
        <f t="shared" si="16"/>
        <v>0</v>
      </c>
      <c r="F67" s="91">
        <f t="shared" si="16"/>
        <v>0</v>
      </c>
      <c r="G67" s="91">
        <f t="shared" si="16"/>
        <v>0</v>
      </c>
      <c r="H67" s="91">
        <f t="shared" si="16"/>
        <v>0</v>
      </c>
      <c r="I67" s="91">
        <f t="shared" si="16"/>
        <v>0</v>
      </c>
      <c r="J67" s="91">
        <f t="shared" si="16"/>
        <v>0</v>
      </c>
      <c r="K67" s="91">
        <f t="shared" si="16"/>
        <v>0</v>
      </c>
      <c r="L67" s="91">
        <f t="shared" si="16"/>
        <v>0</v>
      </c>
      <c r="M67" s="91">
        <f t="shared" si="16"/>
        <v>0</v>
      </c>
      <c r="N67" s="91">
        <f t="shared" si="16"/>
        <v>0</v>
      </c>
      <c r="O67" s="92">
        <f t="shared" si="16"/>
        <v>0</v>
      </c>
    </row>
    <row r="68" spans="1:15" ht="14.45" customHeight="1">
      <c r="A68" s="228"/>
      <c r="B68" s="89" t="str">
        <f>A11</f>
        <v>VEE</v>
      </c>
      <c r="C68" s="90">
        <f>C15-C47</f>
        <v>0</v>
      </c>
      <c r="D68" s="90">
        <f t="shared" ref="D68:O68" si="17">D15-D47</f>
        <v>0</v>
      </c>
      <c r="E68" s="90">
        <f t="shared" si="17"/>
        <v>0</v>
      </c>
      <c r="F68" s="90">
        <f t="shared" si="17"/>
        <v>0</v>
      </c>
      <c r="G68" s="90">
        <f t="shared" si="17"/>
        <v>0</v>
      </c>
      <c r="H68" s="90">
        <f t="shared" si="17"/>
        <v>0</v>
      </c>
      <c r="I68" s="90">
        <f t="shared" si="17"/>
        <v>0</v>
      </c>
      <c r="J68" s="90">
        <f t="shared" si="17"/>
        <v>0</v>
      </c>
      <c r="K68" s="90">
        <f t="shared" si="17"/>
        <v>0</v>
      </c>
      <c r="L68" s="90">
        <f t="shared" si="17"/>
        <v>0</v>
      </c>
      <c r="M68" s="90">
        <f t="shared" si="17"/>
        <v>0</v>
      </c>
      <c r="N68" s="90">
        <f t="shared" si="17"/>
        <v>0</v>
      </c>
      <c r="O68" s="93">
        <f t="shared" si="17"/>
        <v>0</v>
      </c>
    </row>
    <row r="69" spans="1:15" ht="14.45" customHeight="1">
      <c r="A69" s="228"/>
      <c r="B69" s="89" t="str">
        <f>A16</f>
        <v>TEELT</v>
      </c>
      <c r="C69" s="90">
        <f>C22-C54</f>
        <v>0</v>
      </c>
      <c r="D69" s="90">
        <f t="shared" ref="D69:O69" si="18">D22-D54</f>
        <v>0</v>
      </c>
      <c r="E69" s="90">
        <f t="shared" si="18"/>
        <v>0</v>
      </c>
      <c r="F69" s="90">
        <f t="shared" si="18"/>
        <v>0</v>
      </c>
      <c r="G69" s="90">
        <f t="shared" si="18"/>
        <v>0</v>
      </c>
      <c r="H69" s="90">
        <f t="shared" si="18"/>
        <v>0</v>
      </c>
      <c r="I69" s="90">
        <f t="shared" si="18"/>
        <v>0</v>
      </c>
      <c r="J69" s="90">
        <f t="shared" si="18"/>
        <v>0</v>
      </c>
      <c r="K69" s="90">
        <f t="shared" si="18"/>
        <v>0</v>
      </c>
      <c r="L69" s="90">
        <f t="shared" si="18"/>
        <v>0</v>
      </c>
      <c r="M69" s="90">
        <f t="shared" si="18"/>
        <v>0</v>
      </c>
      <c r="N69" s="90">
        <f t="shared" si="18"/>
        <v>0</v>
      </c>
      <c r="O69" s="93">
        <f t="shared" si="18"/>
        <v>0</v>
      </c>
    </row>
    <row r="70" spans="1:15" ht="14.45" customHeight="1">
      <c r="A70" s="228"/>
      <c r="B70" s="89" t="str">
        <f>A23</f>
        <v>ENERGIE</v>
      </c>
      <c r="C70" s="90">
        <f>C27-C59</f>
        <v>0</v>
      </c>
      <c r="D70" s="90">
        <f t="shared" ref="D70:O70" si="19">D27-D59</f>
        <v>0</v>
      </c>
      <c r="E70" s="90">
        <f t="shared" si="19"/>
        <v>0</v>
      </c>
      <c r="F70" s="90">
        <f t="shared" si="19"/>
        <v>0</v>
      </c>
      <c r="G70" s="90">
        <f t="shared" si="19"/>
        <v>0</v>
      </c>
      <c r="H70" s="90">
        <f t="shared" si="19"/>
        <v>0</v>
      </c>
      <c r="I70" s="90">
        <f t="shared" si="19"/>
        <v>0</v>
      </c>
      <c r="J70" s="90">
        <f t="shared" si="19"/>
        <v>0</v>
      </c>
      <c r="K70" s="90">
        <f t="shared" si="19"/>
        <v>0</v>
      </c>
      <c r="L70" s="90">
        <f t="shared" si="19"/>
        <v>0</v>
      </c>
      <c r="M70" s="90">
        <f t="shared" si="19"/>
        <v>0</v>
      </c>
      <c r="N70" s="90">
        <f t="shared" si="19"/>
        <v>0</v>
      </c>
      <c r="O70" s="93">
        <f t="shared" si="19"/>
        <v>0</v>
      </c>
    </row>
    <row r="71" spans="1:15" ht="14.45" customHeight="1">
      <c r="A71" s="228"/>
      <c r="B71" s="112" t="str">
        <f>A60</f>
        <v>OVERIG</v>
      </c>
      <c r="C71" s="113">
        <f>C31-C63</f>
        <v>0</v>
      </c>
      <c r="D71" s="113">
        <f t="shared" ref="D71:O71" si="20">D31-D63</f>
        <v>0</v>
      </c>
      <c r="E71" s="113">
        <f t="shared" si="20"/>
        <v>0</v>
      </c>
      <c r="F71" s="113">
        <f t="shared" si="20"/>
        <v>0</v>
      </c>
      <c r="G71" s="113">
        <f t="shared" si="20"/>
        <v>0</v>
      </c>
      <c r="H71" s="113">
        <f t="shared" si="20"/>
        <v>0</v>
      </c>
      <c r="I71" s="113">
        <f t="shared" si="20"/>
        <v>0</v>
      </c>
      <c r="J71" s="113">
        <f t="shared" si="20"/>
        <v>0</v>
      </c>
      <c r="K71" s="113">
        <f t="shared" si="20"/>
        <v>0</v>
      </c>
      <c r="L71" s="113">
        <f t="shared" si="20"/>
        <v>0</v>
      </c>
      <c r="M71" s="113">
        <f t="shared" si="20"/>
        <v>0</v>
      </c>
      <c r="N71" s="113">
        <f t="shared" si="20"/>
        <v>0</v>
      </c>
      <c r="O71" s="114">
        <f t="shared" si="20"/>
        <v>0</v>
      </c>
    </row>
    <row r="72" spans="1:15">
      <c r="A72" s="229"/>
      <c r="B72" s="109" t="str">
        <f>B64</f>
        <v>TOTAAL</v>
      </c>
      <c r="C72" s="110">
        <f>C32-C64</f>
        <v>0</v>
      </c>
      <c r="D72" s="110">
        <f t="shared" ref="D72:O72" si="21">D32-D64</f>
        <v>0</v>
      </c>
      <c r="E72" s="110">
        <f t="shared" si="21"/>
        <v>0</v>
      </c>
      <c r="F72" s="110">
        <f t="shared" si="21"/>
        <v>0</v>
      </c>
      <c r="G72" s="110">
        <f t="shared" si="21"/>
        <v>0</v>
      </c>
      <c r="H72" s="110">
        <f t="shared" si="21"/>
        <v>0</v>
      </c>
      <c r="I72" s="110">
        <f t="shared" si="21"/>
        <v>0</v>
      </c>
      <c r="J72" s="110">
        <f t="shared" si="21"/>
        <v>0</v>
      </c>
      <c r="K72" s="110">
        <f t="shared" si="21"/>
        <v>0</v>
      </c>
      <c r="L72" s="110">
        <f t="shared" si="21"/>
        <v>0</v>
      </c>
      <c r="M72" s="110">
        <f t="shared" si="21"/>
        <v>0</v>
      </c>
      <c r="N72" s="110">
        <f t="shared" si="21"/>
        <v>0</v>
      </c>
      <c r="O72" s="111">
        <f t="shared" si="21"/>
        <v>0</v>
      </c>
    </row>
    <row r="73" spans="1:15"/>
  </sheetData>
  <mergeCells count="77">
    <mergeCell ref="P62:R62"/>
    <mergeCell ref="P63:R63"/>
    <mergeCell ref="P64:R64"/>
    <mergeCell ref="P57:R57"/>
    <mergeCell ref="P58:R58"/>
    <mergeCell ref="P59:R59"/>
    <mergeCell ref="P60:R60"/>
    <mergeCell ref="P61:R61"/>
    <mergeCell ref="P52:R52"/>
    <mergeCell ref="P53:R53"/>
    <mergeCell ref="P54:R54"/>
    <mergeCell ref="P55:R55"/>
    <mergeCell ref="P56:R56"/>
    <mergeCell ref="P47:R47"/>
    <mergeCell ref="P48:R48"/>
    <mergeCell ref="P49:R49"/>
    <mergeCell ref="P50:R50"/>
    <mergeCell ref="P51:R51"/>
    <mergeCell ref="P42:R42"/>
    <mergeCell ref="P43:R43"/>
    <mergeCell ref="P44:R44"/>
    <mergeCell ref="P45:R45"/>
    <mergeCell ref="P46:R46"/>
    <mergeCell ref="P37:R37"/>
    <mergeCell ref="P38:R38"/>
    <mergeCell ref="P39:R39"/>
    <mergeCell ref="P40:R40"/>
    <mergeCell ref="P41:R41"/>
    <mergeCell ref="P31:R31"/>
    <mergeCell ref="P32:R32"/>
    <mergeCell ref="P34:R34"/>
    <mergeCell ref="P35:R35"/>
    <mergeCell ref="P36:R36"/>
    <mergeCell ref="P26:R26"/>
    <mergeCell ref="P27:R27"/>
    <mergeCell ref="P28:R28"/>
    <mergeCell ref="P29:R29"/>
    <mergeCell ref="P30:R30"/>
    <mergeCell ref="P21:R21"/>
    <mergeCell ref="P22:R22"/>
    <mergeCell ref="P23:R23"/>
    <mergeCell ref="P24:R24"/>
    <mergeCell ref="P25:R25"/>
    <mergeCell ref="P16:R16"/>
    <mergeCell ref="P17:R17"/>
    <mergeCell ref="P18:R18"/>
    <mergeCell ref="P19:R19"/>
    <mergeCell ref="P20:R20"/>
    <mergeCell ref="P11:R11"/>
    <mergeCell ref="P12:R12"/>
    <mergeCell ref="P13:R13"/>
    <mergeCell ref="P14:R14"/>
    <mergeCell ref="P15:R15"/>
    <mergeCell ref="P6:R6"/>
    <mergeCell ref="P7:R7"/>
    <mergeCell ref="P8:R8"/>
    <mergeCell ref="P9:R9"/>
    <mergeCell ref="P10:R10"/>
    <mergeCell ref="P1:R1"/>
    <mergeCell ref="P2:R2"/>
    <mergeCell ref="P3:R3"/>
    <mergeCell ref="P4:R4"/>
    <mergeCell ref="P5:R5"/>
    <mergeCell ref="A60:A63"/>
    <mergeCell ref="A66:O66"/>
    <mergeCell ref="A67:A72"/>
    <mergeCell ref="A34:O34"/>
    <mergeCell ref="A35:A42"/>
    <mergeCell ref="A43:A47"/>
    <mergeCell ref="A48:A54"/>
    <mergeCell ref="A55:A59"/>
    <mergeCell ref="A28:A31"/>
    <mergeCell ref="A2:O2"/>
    <mergeCell ref="A3:A10"/>
    <mergeCell ref="A11:A15"/>
    <mergeCell ref="A16:A22"/>
    <mergeCell ref="A23:A27"/>
  </mergeCells>
  <conditionalFormatting sqref="C67:O72">
    <cfRule type="cellIs" dxfId="4"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124F-F691-4C85-B846-2E9F32993A26}">
  <dimension ref="A1:S65"/>
  <sheetViews>
    <sheetView workbookViewId="0">
      <pane ySplit="1" topLeftCell="A2" activePane="bottomLeft" state="frozen"/>
      <selection pane="bottomLeft" activeCell="C57" sqref="C57:O63"/>
    </sheetView>
  </sheetViews>
  <sheetFormatPr defaultRowHeight="15" customHeight="1"/>
  <cols>
    <col min="1" max="1" width="5.7109375" customWidth="1"/>
    <col min="2" max="2" width="19.42578125" bestFit="1" customWidth="1"/>
    <col min="3" max="14" width="11" bestFit="1" customWidth="1"/>
    <col min="15" max="15" width="12.140625" bestFit="1" customWidth="1"/>
    <col min="19" max="19" width="11.5703125" customWidth="1"/>
  </cols>
  <sheetData>
    <row r="1" spans="1:19">
      <c r="A1" s="18" t="str">
        <f>+Inkomsten!A1</f>
        <v>Jaar</v>
      </c>
      <c r="B1" s="44">
        <f>Inkomsten!B1</f>
        <v>2025</v>
      </c>
      <c r="C1" s="36" t="s">
        <v>13</v>
      </c>
      <c r="D1" s="19" t="s">
        <v>14</v>
      </c>
      <c r="E1" s="19" t="s">
        <v>15</v>
      </c>
      <c r="F1" s="19" t="s">
        <v>16</v>
      </c>
      <c r="G1" s="19" t="s">
        <v>17</v>
      </c>
      <c r="H1" s="19" t="s">
        <v>18</v>
      </c>
      <c r="I1" s="19" t="s">
        <v>19</v>
      </c>
      <c r="J1" s="19" t="s">
        <v>20</v>
      </c>
      <c r="K1" s="19" t="s">
        <v>21</v>
      </c>
      <c r="L1" s="19" t="s">
        <v>22</v>
      </c>
      <c r="M1" s="19" t="s">
        <v>23</v>
      </c>
      <c r="N1" s="21" t="s">
        <v>24</v>
      </c>
      <c r="O1" s="18" t="s">
        <v>25</v>
      </c>
      <c r="P1" s="212" t="s">
        <v>26</v>
      </c>
      <c r="Q1" s="213"/>
      <c r="R1" s="213"/>
      <c r="S1" s="214"/>
    </row>
    <row r="2" spans="1:19" ht="18.75">
      <c r="A2" s="204" t="s">
        <v>78</v>
      </c>
      <c r="B2" s="205"/>
      <c r="C2" s="205"/>
      <c r="D2" s="205"/>
      <c r="E2" s="205"/>
      <c r="F2" s="205"/>
      <c r="G2" s="205"/>
      <c r="H2" s="205"/>
      <c r="I2" s="205"/>
      <c r="J2" s="205"/>
      <c r="K2" s="205"/>
      <c r="L2" s="205"/>
      <c r="M2" s="205"/>
      <c r="N2" s="205"/>
      <c r="O2" s="205"/>
      <c r="P2" s="215"/>
      <c r="Q2" s="216"/>
      <c r="R2" s="216"/>
      <c r="S2" s="217"/>
    </row>
    <row r="3" spans="1:19">
      <c r="A3" s="230" t="s">
        <v>79</v>
      </c>
      <c r="B3" s="45" t="s">
        <v>80</v>
      </c>
      <c r="C3" s="37"/>
      <c r="D3" s="37"/>
      <c r="E3" s="37"/>
      <c r="F3" s="37"/>
      <c r="G3" s="37"/>
      <c r="H3" s="37"/>
      <c r="I3" s="37"/>
      <c r="J3" s="37"/>
      <c r="K3" s="37"/>
      <c r="L3" s="37"/>
      <c r="M3" s="37"/>
      <c r="N3" s="37"/>
      <c r="O3" s="159">
        <f>SUM(C3:N3)</f>
        <v>0</v>
      </c>
      <c r="P3" s="218"/>
      <c r="Q3" s="219"/>
      <c r="R3" s="219"/>
      <c r="S3" s="220"/>
    </row>
    <row r="4" spans="1:19">
      <c r="A4" s="231"/>
      <c r="B4" s="46" t="s">
        <v>80</v>
      </c>
      <c r="C4" s="38"/>
      <c r="D4" s="38"/>
      <c r="E4" s="38"/>
      <c r="F4" s="38"/>
      <c r="G4" s="38"/>
      <c r="H4" s="38"/>
      <c r="I4" s="38"/>
      <c r="J4" s="38"/>
      <c r="K4" s="38"/>
      <c r="L4" s="38"/>
      <c r="M4" s="38"/>
      <c r="N4" s="38"/>
      <c r="O4" s="160">
        <f t="shared" ref="O4:O24" si="0">SUM(C4:N4)</f>
        <v>0</v>
      </c>
      <c r="P4" s="218"/>
      <c r="Q4" s="219"/>
      <c r="R4" s="219"/>
      <c r="S4" s="220"/>
    </row>
    <row r="5" spans="1:19">
      <c r="A5" s="231"/>
      <c r="B5" s="47" t="s">
        <v>32</v>
      </c>
      <c r="C5" s="39"/>
      <c r="D5" s="9"/>
      <c r="E5" s="9"/>
      <c r="F5" s="9"/>
      <c r="G5" s="9"/>
      <c r="H5" s="9"/>
      <c r="I5" s="9"/>
      <c r="J5" s="9"/>
      <c r="K5" s="9"/>
      <c r="L5" s="9"/>
      <c r="M5" s="9"/>
      <c r="N5" s="10"/>
      <c r="O5" s="161">
        <f t="shared" si="0"/>
        <v>0</v>
      </c>
      <c r="P5" s="218"/>
      <c r="Q5" s="219"/>
      <c r="R5" s="219"/>
      <c r="S5" s="220"/>
    </row>
    <row r="6" spans="1:19">
      <c r="A6" s="232"/>
      <c r="B6" s="48" t="s">
        <v>33</v>
      </c>
      <c r="C6" s="40">
        <f>SUM(C3:C5)</f>
        <v>0</v>
      </c>
      <c r="D6" s="11">
        <f>SUM(D3:D5)</f>
        <v>0</v>
      </c>
      <c r="E6" s="11">
        <f>SUM(E3:E5)</f>
        <v>0</v>
      </c>
      <c r="F6" s="11">
        <f>SUM(F3:F5)</f>
        <v>0</v>
      </c>
      <c r="G6" s="11">
        <f>SUM(G3:G5)</f>
        <v>0</v>
      </c>
      <c r="H6" s="11">
        <f>SUM(H3:H5)</f>
        <v>0</v>
      </c>
      <c r="I6" s="11">
        <f>SUM(I3:I5)</f>
        <v>0</v>
      </c>
      <c r="J6" s="11">
        <f>SUM(J3:J5)</f>
        <v>0</v>
      </c>
      <c r="K6" s="11">
        <f>SUM(K3:K5)</f>
        <v>0</v>
      </c>
      <c r="L6" s="11">
        <f>SUM(L3:L5)</f>
        <v>0</v>
      </c>
      <c r="M6" s="11">
        <f>SUM(M3:M5)</f>
        <v>0</v>
      </c>
      <c r="N6" s="22">
        <f>SUM(N3:N5)</f>
        <v>0</v>
      </c>
      <c r="O6" s="170">
        <f t="shared" si="0"/>
        <v>0</v>
      </c>
      <c r="P6" s="218"/>
      <c r="Q6" s="219"/>
      <c r="R6" s="219"/>
      <c r="S6" s="220"/>
    </row>
    <row r="7" spans="1:19" ht="14.45" customHeight="1">
      <c r="A7" s="230" t="s">
        <v>81</v>
      </c>
      <c r="B7" s="49" t="s">
        <v>82</v>
      </c>
      <c r="C7" s="41"/>
      <c r="D7" s="20"/>
      <c r="E7" s="20"/>
      <c r="F7" s="20"/>
      <c r="G7" s="20"/>
      <c r="H7" s="20"/>
      <c r="I7" s="20"/>
      <c r="J7" s="20"/>
      <c r="K7" s="20"/>
      <c r="L7" s="20"/>
      <c r="M7" s="20"/>
      <c r="N7" s="23"/>
      <c r="O7" s="159">
        <f t="shared" si="0"/>
        <v>0</v>
      </c>
      <c r="P7" s="218"/>
      <c r="Q7" s="219"/>
      <c r="R7" s="219"/>
      <c r="S7" s="220"/>
    </row>
    <row r="8" spans="1:19">
      <c r="A8" s="231"/>
      <c r="B8" s="50" t="s">
        <v>83</v>
      </c>
      <c r="C8" s="42"/>
      <c r="D8" s="16"/>
      <c r="E8" s="16"/>
      <c r="F8" s="16"/>
      <c r="G8" s="16"/>
      <c r="H8" s="16"/>
      <c r="I8" s="16"/>
      <c r="J8" s="16"/>
      <c r="K8" s="16"/>
      <c r="L8" s="16"/>
      <c r="M8" s="16"/>
      <c r="N8" s="24"/>
      <c r="O8" s="160">
        <f t="shared" si="0"/>
        <v>0</v>
      </c>
      <c r="P8" s="218"/>
      <c r="Q8" s="219"/>
      <c r="R8" s="219"/>
      <c r="S8" s="220"/>
    </row>
    <row r="9" spans="1:19">
      <c r="A9" s="231"/>
      <c r="B9" s="51" t="s">
        <v>32</v>
      </c>
      <c r="C9" s="43"/>
      <c r="D9" s="25"/>
      <c r="E9" s="25"/>
      <c r="F9" s="25"/>
      <c r="G9" s="25"/>
      <c r="H9" s="25"/>
      <c r="I9" s="25"/>
      <c r="J9" s="25"/>
      <c r="K9" s="25"/>
      <c r="L9" s="25"/>
      <c r="M9" s="25"/>
      <c r="N9" s="26"/>
      <c r="O9" s="161">
        <f>SUM(C9:N9)</f>
        <v>0</v>
      </c>
      <c r="P9" s="218"/>
      <c r="Q9" s="219"/>
      <c r="R9" s="219"/>
      <c r="S9" s="220"/>
    </row>
    <row r="10" spans="1:19">
      <c r="A10" s="232"/>
      <c r="B10" s="125" t="s">
        <v>33</v>
      </c>
      <c r="C10" s="138">
        <f>SUM(C7:C9)</f>
        <v>0</v>
      </c>
      <c r="D10" s="139">
        <f t="shared" ref="D10:N10" si="1">SUM(D7:D9)</f>
        <v>0</v>
      </c>
      <c r="E10" s="139">
        <f t="shared" si="1"/>
        <v>0</v>
      </c>
      <c r="F10" s="139">
        <f t="shared" si="1"/>
        <v>0</v>
      </c>
      <c r="G10" s="139">
        <f t="shared" si="1"/>
        <v>0</v>
      </c>
      <c r="H10" s="139">
        <f t="shared" si="1"/>
        <v>0</v>
      </c>
      <c r="I10" s="139">
        <f t="shared" si="1"/>
        <v>0</v>
      </c>
      <c r="J10" s="139">
        <f t="shared" si="1"/>
        <v>0</v>
      </c>
      <c r="K10" s="139">
        <f t="shared" si="1"/>
        <v>0</v>
      </c>
      <c r="L10" s="139">
        <f t="shared" si="1"/>
        <v>0</v>
      </c>
      <c r="M10" s="139">
        <f t="shared" si="1"/>
        <v>0</v>
      </c>
      <c r="N10" s="140">
        <f t="shared" si="1"/>
        <v>0</v>
      </c>
      <c r="O10" s="171">
        <f>SUM(C10:N10)</f>
        <v>0</v>
      </c>
      <c r="P10" s="218"/>
      <c r="Q10" s="219"/>
      <c r="R10" s="219"/>
      <c r="S10" s="220"/>
    </row>
    <row r="11" spans="1:19" ht="14.45" customHeight="1">
      <c r="A11" s="230" t="s">
        <v>84</v>
      </c>
      <c r="B11" s="144" t="s">
        <v>85</v>
      </c>
      <c r="C11" s="141"/>
      <c r="D11" s="142"/>
      <c r="E11" s="142"/>
      <c r="F11" s="142"/>
      <c r="G11" s="142"/>
      <c r="H11" s="142"/>
      <c r="I11" s="142"/>
      <c r="J11" s="142"/>
      <c r="K11" s="142"/>
      <c r="L11" s="142"/>
      <c r="M11" s="142"/>
      <c r="N11" s="143"/>
      <c r="O11" s="172">
        <f t="shared" si="0"/>
        <v>0</v>
      </c>
      <c r="P11" s="218"/>
      <c r="Q11" s="219"/>
      <c r="R11" s="219"/>
      <c r="S11" s="220"/>
    </row>
    <row r="12" spans="1:19">
      <c r="A12" s="231"/>
      <c r="B12" s="54" t="s">
        <v>86</v>
      </c>
      <c r="C12" s="126"/>
      <c r="D12" s="127"/>
      <c r="E12" s="127"/>
      <c r="F12" s="127"/>
      <c r="G12" s="127"/>
      <c r="H12" s="127"/>
      <c r="I12" s="127"/>
      <c r="J12" s="127"/>
      <c r="K12" s="127"/>
      <c r="L12" s="127"/>
      <c r="M12" s="127"/>
      <c r="N12" s="128"/>
      <c r="O12" s="163">
        <f t="shared" si="0"/>
        <v>0</v>
      </c>
      <c r="P12" s="218"/>
      <c r="Q12" s="219"/>
      <c r="R12" s="219"/>
      <c r="S12" s="220"/>
    </row>
    <row r="13" spans="1:19">
      <c r="A13" s="231"/>
      <c r="B13" s="47" t="s">
        <v>32</v>
      </c>
      <c r="C13" s="39"/>
      <c r="D13" s="9"/>
      <c r="E13" s="9"/>
      <c r="F13" s="9"/>
      <c r="G13" s="9"/>
      <c r="H13" s="9"/>
      <c r="I13" s="9"/>
      <c r="J13" s="9"/>
      <c r="K13" s="9"/>
      <c r="L13" s="9"/>
      <c r="M13" s="9"/>
      <c r="N13" s="10"/>
      <c r="O13" s="161">
        <f>SUM(C13:N13)</f>
        <v>0</v>
      </c>
      <c r="P13" s="218"/>
      <c r="Q13" s="219"/>
      <c r="R13" s="219"/>
      <c r="S13" s="220"/>
    </row>
    <row r="14" spans="1:19">
      <c r="A14" s="232"/>
      <c r="B14" s="145" t="s">
        <v>33</v>
      </c>
      <c r="C14" s="122">
        <f>SUM(C11:C13)</f>
        <v>0</v>
      </c>
      <c r="D14" s="123">
        <f>SUM(D11:D13)</f>
        <v>0</v>
      </c>
      <c r="E14" s="123">
        <f>SUM(E11:E13)</f>
        <v>0</v>
      </c>
      <c r="F14" s="123">
        <f>SUM(F11:F13)</f>
        <v>0</v>
      </c>
      <c r="G14" s="123">
        <f>SUM(G11:G13)</f>
        <v>0</v>
      </c>
      <c r="H14" s="123">
        <f>SUM(H11:H13)</f>
        <v>0</v>
      </c>
      <c r="I14" s="123">
        <f>SUM(I11:I13)</f>
        <v>0</v>
      </c>
      <c r="J14" s="123">
        <f>SUM(J11:J13)</f>
        <v>0</v>
      </c>
      <c r="K14" s="123">
        <f>SUM(K11:K13)</f>
        <v>0</v>
      </c>
      <c r="L14" s="123">
        <f>SUM(L11:L13)</f>
        <v>0</v>
      </c>
      <c r="M14" s="123">
        <f>SUM(M11:M13)</f>
        <v>0</v>
      </c>
      <c r="N14" s="124">
        <f>SUM(N11:N13)</f>
        <v>0</v>
      </c>
      <c r="O14" s="162">
        <f>SUM(C14:N14)</f>
        <v>0</v>
      </c>
      <c r="P14" s="218"/>
      <c r="Q14" s="219"/>
      <c r="R14" s="219"/>
      <c r="S14" s="220"/>
    </row>
    <row r="15" spans="1:19" ht="14.45" customHeight="1">
      <c r="A15" s="230" t="s">
        <v>87</v>
      </c>
      <c r="B15" s="49" t="s">
        <v>88</v>
      </c>
      <c r="C15" s="126"/>
      <c r="D15" s="127"/>
      <c r="E15" s="127"/>
      <c r="F15" s="126"/>
      <c r="G15" s="127"/>
      <c r="H15" s="127"/>
      <c r="I15" s="126"/>
      <c r="J15" s="127"/>
      <c r="K15" s="127"/>
      <c r="L15" s="126"/>
      <c r="M15" s="127"/>
      <c r="N15" s="127"/>
      <c r="O15" s="163">
        <f t="shared" si="0"/>
        <v>0</v>
      </c>
      <c r="P15" s="218"/>
      <c r="Q15" s="219"/>
      <c r="R15" s="219"/>
      <c r="S15" s="220"/>
    </row>
    <row r="16" spans="1:19">
      <c r="A16" s="231"/>
      <c r="B16" s="50" t="s">
        <v>89</v>
      </c>
      <c r="C16" s="38"/>
      <c r="D16" s="2"/>
      <c r="E16" s="2"/>
      <c r="F16" s="2"/>
      <c r="G16" s="2"/>
      <c r="H16" s="2"/>
      <c r="I16" s="2"/>
      <c r="J16" s="2"/>
      <c r="K16" s="2"/>
      <c r="L16" s="2"/>
      <c r="M16" s="2"/>
      <c r="N16" s="7"/>
      <c r="O16" s="160">
        <f t="shared" si="0"/>
        <v>0</v>
      </c>
      <c r="P16" s="218"/>
      <c r="Q16" s="219"/>
      <c r="R16" s="219"/>
      <c r="S16" s="220"/>
    </row>
    <row r="17" spans="1:19">
      <c r="A17" s="231"/>
      <c r="B17" s="50" t="s">
        <v>90</v>
      </c>
      <c r="C17" s="38"/>
      <c r="D17" s="2"/>
      <c r="E17" s="2"/>
      <c r="F17" s="2"/>
      <c r="G17" s="2"/>
      <c r="H17" s="2"/>
      <c r="I17" s="2"/>
      <c r="J17" s="2"/>
      <c r="K17" s="2"/>
      <c r="L17" s="2"/>
      <c r="M17" s="2"/>
      <c r="N17" s="7"/>
      <c r="O17" s="160">
        <f t="shared" si="0"/>
        <v>0</v>
      </c>
      <c r="P17" s="218"/>
      <c r="Q17" s="219"/>
      <c r="R17" s="219"/>
      <c r="S17" s="220"/>
    </row>
    <row r="18" spans="1:19">
      <c r="A18" s="231"/>
      <c r="B18" s="51" t="s">
        <v>32</v>
      </c>
      <c r="C18" s="39"/>
      <c r="D18" s="9"/>
      <c r="E18" s="9"/>
      <c r="F18" s="9"/>
      <c r="G18" s="9"/>
      <c r="H18" s="9"/>
      <c r="I18" s="9"/>
      <c r="J18" s="9"/>
      <c r="K18" s="9"/>
      <c r="L18" s="9"/>
      <c r="M18" s="9"/>
      <c r="N18" s="10"/>
      <c r="O18" s="161">
        <f>SUM(C18:N18)</f>
        <v>0</v>
      </c>
      <c r="P18" s="218"/>
      <c r="Q18" s="219"/>
      <c r="R18" s="219"/>
      <c r="S18" s="220"/>
    </row>
    <row r="19" spans="1:19">
      <c r="A19" s="232"/>
      <c r="B19" s="125" t="s">
        <v>33</v>
      </c>
      <c r="C19" s="122">
        <f>SUM(C15:C18)</f>
        <v>0</v>
      </c>
      <c r="D19" s="123">
        <f t="shared" ref="D19:N19" si="2">SUM(D15:D18)</f>
        <v>0</v>
      </c>
      <c r="E19" s="123">
        <f t="shared" si="2"/>
        <v>0</v>
      </c>
      <c r="F19" s="123">
        <f t="shared" si="2"/>
        <v>0</v>
      </c>
      <c r="G19" s="123">
        <f t="shared" si="2"/>
        <v>0</v>
      </c>
      <c r="H19" s="123">
        <f t="shared" si="2"/>
        <v>0</v>
      </c>
      <c r="I19" s="123">
        <f t="shared" si="2"/>
        <v>0</v>
      </c>
      <c r="J19" s="123">
        <f t="shared" si="2"/>
        <v>0</v>
      </c>
      <c r="K19" s="123">
        <f t="shared" si="2"/>
        <v>0</v>
      </c>
      <c r="L19" s="123">
        <f t="shared" si="2"/>
        <v>0</v>
      </c>
      <c r="M19" s="123">
        <f t="shared" si="2"/>
        <v>0</v>
      </c>
      <c r="N19" s="124">
        <f t="shared" si="2"/>
        <v>0</v>
      </c>
      <c r="O19" s="162">
        <f>SUM(C19:N19)</f>
        <v>0</v>
      </c>
      <c r="P19" s="218"/>
      <c r="Q19" s="219"/>
      <c r="R19" s="219"/>
      <c r="S19" s="220"/>
    </row>
    <row r="20" spans="1:19">
      <c r="A20" s="230" t="s">
        <v>91</v>
      </c>
      <c r="B20" s="49" t="s">
        <v>92</v>
      </c>
      <c r="C20" s="126"/>
      <c r="D20" s="127"/>
      <c r="E20" s="127"/>
      <c r="F20" s="127"/>
      <c r="G20" s="127"/>
      <c r="H20" s="127"/>
      <c r="I20" s="127"/>
      <c r="J20" s="127"/>
      <c r="K20" s="127"/>
      <c r="L20" s="127"/>
      <c r="M20" s="127"/>
      <c r="N20" s="128"/>
      <c r="O20" s="163">
        <f t="shared" si="0"/>
        <v>0</v>
      </c>
      <c r="P20" s="218"/>
      <c r="Q20" s="219"/>
      <c r="R20" s="219"/>
      <c r="S20" s="220"/>
    </row>
    <row r="21" spans="1:19">
      <c r="A21" s="231"/>
      <c r="B21" s="50" t="s">
        <v>93</v>
      </c>
      <c r="C21" s="38"/>
      <c r="D21" s="38"/>
      <c r="E21" s="38"/>
      <c r="F21" s="38"/>
      <c r="G21" s="38"/>
      <c r="H21" s="38"/>
      <c r="I21" s="38"/>
      <c r="J21" s="38"/>
      <c r="K21" s="38"/>
      <c r="L21" s="38"/>
      <c r="M21" s="38"/>
      <c r="N21" s="38"/>
      <c r="O21" s="160">
        <f>SUM(C21:N21)</f>
        <v>0</v>
      </c>
      <c r="P21" s="218"/>
      <c r="Q21" s="219"/>
      <c r="R21" s="219"/>
      <c r="S21" s="220"/>
    </row>
    <row r="22" spans="1:19">
      <c r="A22" s="231"/>
      <c r="B22" s="51" t="s">
        <v>94</v>
      </c>
      <c r="C22" s="39"/>
      <c r="D22" s="9"/>
      <c r="E22" s="9"/>
      <c r="F22" s="9"/>
      <c r="G22" s="9"/>
      <c r="H22" s="9"/>
      <c r="I22" s="9"/>
      <c r="J22" s="9"/>
      <c r="K22" s="9"/>
      <c r="L22" s="9"/>
      <c r="M22" s="9"/>
      <c r="N22" s="10"/>
      <c r="O22" s="161">
        <f t="shared" si="0"/>
        <v>0</v>
      </c>
      <c r="P22" s="218"/>
      <c r="Q22" s="219"/>
      <c r="R22" s="219"/>
      <c r="S22" s="220"/>
    </row>
    <row r="23" spans="1:19">
      <c r="A23" s="232"/>
      <c r="B23" s="125" t="s">
        <v>33</v>
      </c>
      <c r="C23" s="122">
        <f>SUM(C20:C22)</f>
        <v>0</v>
      </c>
      <c r="D23" s="123">
        <f>SUM(D20:D22)</f>
        <v>0</v>
      </c>
      <c r="E23" s="123">
        <f>SUM(E20:E22)</f>
        <v>0</v>
      </c>
      <c r="F23" s="123">
        <f>SUM(F20:F22)</f>
        <v>0</v>
      </c>
      <c r="G23" s="123">
        <f>SUM(G20:G22)</f>
        <v>0</v>
      </c>
      <c r="H23" s="123">
        <f>SUM(H20:H22)</f>
        <v>0</v>
      </c>
      <c r="I23" s="123">
        <f>SUM(I20:I22)</f>
        <v>0</v>
      </c>
      <c r="J23" s="123">
        <f>SUM(J20:J22)</f>
        <v>0</v>
      </c>
      <c r="K23" s="123">
        <f>SUM(K20:K22)</f>
        <v>0</v>
      </c>
      <c r="L23" s="123">
        <f>SUM(L20:L22)</f>
        <v>0</v>
      </c>
      <c r="M23" s="123">
        <f>SUM(M20:M22)</f>
        <v>0</v>
      </c>
      <c r="N23" s="124">
        <f>SUM(N20:N22)</f>
        <v>0</v>
      </c>
      <c r="O23" s="162">
        <f t="shared" si="0"/>
        <v>0</v>
      </c>
      <c r="P23" s="218"/>
      <c r="Q23" s="219"/>
      <c r="R23" s="219"/>
      <c r="S23" s="220"/>
    </row>
    <row r="24" spans="1:19">
      <c r="A24" s="230" t="s">
        <v>95</v>
      </c>
      <c r="B24" s="53" t="s">
        <v>32</v>
      </c>
      <c r="C24" s="146"/>
      <c r="D24" s="147"/>
      <c r="E24" s="147"/>
      <c r="F24" s="147"/>
      <c r="G24" s="147"/>
      <c r="H24" s="147"/>
      <c r="I24" s="147"/>
      <c r="J24" s="147"/>
      <c r="K24" s="147"/>
      <c r="L24" s="147"/>
      <c r="M24" s="147"/>
      <c r="N24" s="148"/>
      <c r="O24" s="163">
        <f t="shared" si="0"/>
        <v>0</v>
      </c>
      <c r="P24" s="218"/>
      <c r="Q24" s="219"/>
      <c r="R24" s="219"/>
      <c r="S24" s="220"/>
    </row>
    <row r="25" spans="1:19">
      <c r="A25" s="231"/>
      <c r="B25" s="82" t="s">
        <v>32</v>
      </c>
      <c r="C25" s="43"/>
      <c r="D25" s="25"/>
      <c r="E25" s="25"/>
      <c r="F25" s="25"/>
      <c r="G25" s="25"/>
      <c r="H25" s="25"/>
      <c r="I25" s="25"/>
      <c r="J25" s="25"/>
      <c r="K25" s="25"/>
      <c r="L25" s="25"/>
      <c r="M25" s="25"/>
      <c r="N25" s="26"/>
      <c r="O25" s="161">
        <f>SUM(C25:N25)</f>
        <v>0</v>
      </c>
      <c r="P25" s="218"/>
      <c r="Q25" s="219"/>
      <c r="R25" s="219"/>
      <c r="S25" s="220"/>
    </row>
    <row r="26" spans="1:19">
      <c r="A26" s="232"/>
      <c r="B26" s="129" t="s">
        <v>33</v>
      </c>
      <c r="C26" s="122">
        <f>SUM(C24:C25)</f>
        <v>0</v>
      </c>
      <c r="D26" s="123">
        <f t="shared" ref="D26:N26" si="3">SUM(D24:D25)</f>
        <v>0</v>
      </c>
      <c r="E26" s="123">
        <f t="shared" si="3"/>
        <v>0</v>
      </c>
      <c r="F26" s="123">
        <f t="shared" si="3"/>
        <v>0</v>
      </c>
      <c r="G26" s="123">
        <f t="shared" si="3"/>
        <v>0</v>
      </c>
      <c r="H26" s="123">
        <f t="shared" si="3"/>
        <v>0</v>
      </c>
      <c r="I26" s="123">
        <f t="shared" si="3"/>
        <v>0</v>
      </c>
      <c r="J26" s="123">
        <f t="shared" si="3"/>
        <v>0</v>
      </c>
      <c r="K26" s="123">
        <f t="shared" si="3"/>
        <v>0</v>
      </c>
      <c r="L26" s="123">
        <f t="shared" si="3"/>
        <v>0</v>
      </c>
      <c r="M26" s="123">
        <f t="shared" si="3"/>
        <v>0</v>
      </c>
      <c r="N26" s="124">
        <f t="shared" si="3"/>
        <v>0</v>
      </c>
      <c r="O26" s="162">
        <f>SUM(C26:N26)</f>
        <v>0</v>
      </c>
      <c r="P26" s="218"/>
      <c r="Q26" s="219"/>
      <c r="R26" s="219"/>
      <c r="S26" s="220"/>
    </row>
    <row r="27" spans="1:19">
      <c r="B27" s="80" t="s">
        <v>33</v>
      </c>
      <c r="C27" s="149">
        <f>C26+C23+C19+C14+C10+C6</f>
        <v>0</v>
      </c>
      <c r="D27" s="136">
        <f>D26+D23+D19+D14+D10+D6</f>
        <v>0</v>
      </c>
      <c r="E27" s="136">
        <f>E26+E23+E19+E14+E10+E6</f>
        <v>0</v>
      </c>
      <c r="F27" s="136">
        <f>F26+F23+F19+F14+F10+F6</f>
        <v>0</v>
      </c>
      <c r="G27" s="136">
        <f>G26+G23+G19+G14+G10+G6</f>
        <v>0</v>
      </c>
      <c r="H27" s="136">
        <f>H26+H23+H19+H14+H10+H6</f>
        <v>0</v>
      </c>
      <c r="I27" s="136">
        <f>I26+I23+I19+I14+I10+I6</f>
        <v>0</v>
      </c>
      <c r="J27" s="136">
        <f>J26+J23+J19+J14+J10+J6</f>
        <v>0</v>
      </c>
      <c r="K27" s="136">
        <f>K26+K23+K19+K14+K10+K6</f>
        <v>0</v>
      </c>
      <c r="L27" s="136">
        <f>L26+L23+L19+L14+L10+L6</f>
        <v>0</v>
      </c>
      <c r="M27" s="136">
        <f>M26+M23+M19+M14+M10+M6</f>
        <v>0</v>
      </c>
      <c r="N27" s="137">
        <f>N26+N23+N19+N14+N10+N6</f>
        <v>0</v>
      </c>
      <c r="O27" s="164">
        <f>O26+O23+O19+O14+O10+O6</f>
        <v>0</v>
      </c>
      <c r="P27" s="221"/>
      <c r="Q27" s="222"/>
      <c r="R27" s="222"/>
      <c r="S27" s="223"/>
    </row>
    <row r="28" spans="1:19"/>
    <row r="29" spans="1:19" ht="18.75">
      <c r="A29" s="204" t="s">
        <v>96</v>
      </c>
      <c r="B29" s="205"/>
      <c r="C29" s="205"/>
      <c r="D29" s="205"/>
      <c r="E29" s="205"/>
      <c r="F29" s="205"/>
      <c r="G29" s="205"/>
      <c r="H29" s="205"/>
      <c r="I29" s="205"/>
      <c r="J29" s="205"/>
      <c r="K29" s="205"/>
      <c r="L29" s="205"/>
      <c r="M29" s="205"/>
      <c r="N29" s="205"/>
      <c r="O29" s="205"/>
      <c r="P29" s="215"/>
      <c r="Q29" s="216"/>
      <c r="R29" s="216"/>
      <c r="S29" s="217"/>
    </row>
    <row r="30" spans="1:19">
      <c r="A30" s="230" t="s">
        <v>79</v>
      </c>
      <c r="B30" s="45" t="s">
        <v>80</v>
      </c>
      <c r="C30" s="37"/>
      <c r="D30" s="37"/>
      <c r="E30" s="37"/>
      <c r="F30" s="37"/>
      <c r="G30" s="37"/>
      <c r="H30" s="37"/>
      <c r="I30" s="37"/>
      <c r="J30" s="37"/>
      <c r="K30" s="37"/>
      <c r="L30" s="37"/>
      <c r="M30" s="37"/>
      <c r="N30" s="37"/>
      <c r="O30" s="159">
        <f>SUM(C30:N30)</f>
        <v>0</v>
      </c>
      <c r="P30" s="218"/>
      <c r="Q30" s="219"/>
      <c r="R30" s="219"/>
      <c r="S30" s="220"/>
    </row>
    <row r="31" spans="1:19">
      <c r="A31" s="231"/>
      <c r="B31" s="46" t="s">
        <v>80</v>
      </c>
      <c r="C31" s="38"/>
      <c r="D31" s="38"/>
      <c r="E31" s="38"/>
      <c r="F31" s="38"/>
      <c r="G31" s="38"/>
      <c r="H31" s="38"/>
      <c r="I31" s="38"/>
      <c r="J31" s="38"/>
      <c r="K31" s="38"/>
      <c r="L31" s="38"/>
      <c r="M31" s="38"/>
      <c r="N31" s="38"/>
      <c r="O31" s="160">
        <f t="shared" ref="O31:O51" si="4">SUM(C31:N31)</f>
        <v>0</v>
      </c>
      <c r="P31" s="218"/>
      <c r="Q31" s="219"/>
      <c r="R31" s="219"/>
      <c r="S31" s="220"/>
    </row>
    <row r="32" spans="1:19">
      <c r="A32" s="231"/>
      <c r="B32" s="47" t="s">
        <v>32</v>
      </c>
      <c r="C32" s="39"/>
      <c r="D32" s="9"/>
      <c r="E32" s="9"/>
      <c r="F32" s="9"/>
      <c r="G32" s="9"/>
      <c r="H32" s="9"/>
      <c r="I32" s="9"/>
      <c r="J32" s="9"/>
      <c r="K32" s="9"/>
      <c r="L32" s="9"/>
      <c r="M32" s="9"/>
      <c r="N32" s="10"/>
      <c r="O32" s="161">
        <f t="shared" si="4"/>
        <v>0</v>
      </c>
      <c r="P32" s="218"/>
      <c r="Q32" s="219"/>
      <c r="R32" s="219"/>
      <c r="S32" s="220"/>
    </row>
    <row r="33" spans="1:19">
      <c r="A33" s="232"/>
      <c r="B33" s="48" t="s">
        <v>33</v>
      </c>
      <c r="C33" s="40">
        <f>SUM(C30:C32)</f>
        <v>0</v>
      </c>
      <c r="D33" s="11">
        <f>SUM(D30:D32)</f>
        <v>0</v>
      </c>
      <c r="E33" s="11">
        <f>SUM(E30:E32)</f>
        <v>0</v>
      </c>
      <c r="F33" s="11">
        <f>SUM(F30:F32)</f>
        <v>0</v>
      </c>
      <c r="G33" s="11">
        <f>SUM(G30:G32)</f>
        <v>0</v>
      </c>
      <c r="H33" s="11">
        <f>SUM(H30:H32)</f>
        <v>0</v>
      </c>
      <c r="I33" s="11">
        <f>SUM(I30:I32)</f>
        <v>0</v>
      </c>
      <c r="J33" s="11">
        <f>SUM(J30:J32)</f>
        <v>0</v>
      </c>
      <c r="K33" s="11">
        <f>SUM(K30:K32)</f>
        <v>0</v>
      </c>
      <c r="L33" s="11">
        <f>SUM(L30:L32)</f>
        <v>0</v>
      </c>
      <c r="M33" s="11">
        <f>SUM(M30:M32)</f>
        <v>0</v>
      </c>
      <c r="N33" s="22">
        <f>SUM(N30:N32)</f>
        <v>0</v>
      </c>
      <c r="O33" s="170">
        <f t="shared" si="4"/>
        <v>0</v>
      </c>
      <c r="P33" s="218"/>
      <c r="Q33" s="219"/>
      <c r="R33" s="219"/>
      <c r="S33" s="220"/>
    </row>
    <row r="34" spans="1:19">
      <c r="A34" s="230" t="s">
        <v>81</v>
      </c>
      <c r="B34" s="49" t="s">
        <v>82</v>
      </c>
      <c r="C34" s="41"/>
      <c r="D34" s="20"/>
      <c r="E34" s="20"/>
      <c r="F34" s="20"/>
      <c r="G34" s="20"/>
      <c r="H34" s="20"/>
      <c r="I34" s="20"/>
      <c r="J34" s="20"/>
      <c r="K34" s="20"/>
      <c r="L34" s="20"/>
      <c r="M34" s="20"/>
      <c r="N34" s="23"/>
      <c r="O34" s="159">
        <f t="shared" si="4"/>
        <v>0</v>
      </c>
      <c r="P34" s="218"/>
      <c r="Q34" s="219"/>
      <c r="R34" s="219"/>
      <c r="S34" s="220"/>
    </row>
    <row r="35" spans="1:19">
      <c r="A35" s="231"/>
      <c r="B35" s="50" t="s">
        <v>83</v>
      </c>
      <c r="C35" s="42"/>
      <c r="D35" s="16"/>
      <c r="E35" s="16"/>
      <c r="F35" s="16"/>
      <c r="G35" s="16"/>
      <c r="H35" s="16"/>
      <c r="I35" s="16"/>
      <c r="J35" s="16"/>
      <c r="K35" s="16"/>
      <c r="L35" s="16"/>
      <c r="M35" s="16"/>
      <c r="N35" s="24"/>
      <c r="O35" s="160">
        <f t="shared" si="4"/>
        <v>0</v>
      </c>
      <c r="P35" s="218"/>
      <c r="Q35" s="219"/>
      <c r="R35" s="219"/>
      <c r="S35" s="220"/>
    </row>
    <row r="36" spans="1:19">
      <c r="A36" s="231"/>
      <c r="B36" s="51" t="s">
        <v>32</v>
      </c>
      <c r="C36" s="43"/>
      <c r="D36" s="25"/>
      <c r="E36" s="25"/>
      <c r="F36" s="25"/>
      <c r="G36" s="25"/>
      <c r="H36" s="25"/>
      <c r="I36" s="25"/>
      <c r="J36" s="25"/>
      <c r="K36" s="25"/>
      <c r="L36" s="25"/>
      <c r="M36" s="25"/>
      <c r="N36" s="26"/>
      <c r="O36" s="161">
        <f>SUM(C36:N36)</f>
        <v>0</v>
      </c>
      <c r="P36" s="218"/>
      <c r="Q36" s="219"/>
      <c r="R36" s="219"/>
      <c r="S36" s="220"/>
    </row>
    <row r="37" spans="1:19">
      <c r="A37" s="232"/>
      <c r="B37" s="125" t="s">
        <v>33</v>
      </c>
      <c r="C37" s="122">
        <f>SUM(C34:C36)</f>
        <v>0</v>
      </c>
      <c r="D37" s="123">
        <f t="shared" ref="D37:N37" si="5">SUM(D34:D36)</f>
        <v>0</v>
      </c>
      <c r="E37" s="123">
        <f t="shared" si="5"/>
        <v>0</v>
      </c>
      <c r="F37" s="123">
        <f t="shared" si="5"/>
        <v>0</v>
      </c>
      <c r="G37" s="123">
        <f t="shared" si="5"/>
        <v>0</v>
      </c>
      <c r="H37" s="123">
        <f t="shared" si="5"/>
        <v>0</v>
      </c>
      <c r="I37" s="123">
        <f t="shared" si="5"/>
        <v>0</v>
      </c>
      <c r="J37" s="123">
        <f t="shared" si="5"/>
        <v>0</v>
      </c>
      <c r="K37" s="123">
        <f t="shared" si="5"/>
        <v>0</v>
      </c>
      <c r="L37" s="123">
        <f t="shared" si="5"/>
        <v>0</v>
      </c>
      <c r="M37" s="123">
        <f t="shared" si="5"/>
        <v>0</v>
      </c>
      <c r="N37" s="124">
        <f t="shared" si="5"/>
        <v>0</v>
      </c>
      <c r="O37" s="162">
        <f>SUM(C37:N37)</f>
        <v>0</v>
      </c>
      <c r="P37" s="218"/>
      <c r="Q37" s="219"/>
      <c r="R37" s="219"/>
      <c r="S37" s="220"/>
    </row>
    <row r="38" spans="1:19">
      <c r="A38" s="230" t="s">
        <v>84</v>
      </c>
      <c r="B38" s="53" t="s">
        <v>85</v>
      </c>
      <c r="C38" s="126"/>
      <c r="D38" s="127"/>
      <c r="E38" s="127"/>
      <c r="F38" s="127"/>
      <c r="G38" s="127"/>
      <c r="H38" s="127"/>
      <c r="I38" s="127"/>
      <c r="J38" s="127"/>
      <c r="K38" s="127"/>
      <c r="L38" s="127"/>
      <c r="M38" s="127"/>
      <c r="N38" s="128"/>
      <c r="O38" s="163">
        <f t="shared" ref="O38:O54" si="6">SUM(C38:N38)</f>
        <v>0</v>
      </c>
      <c r="P38" s="218"/>
      <c r="Q38" s="219"/>
      <c r="R38" s="219"/>
      <c r="S38" s="220"/>
    </row>
    <row r="39" spans="1:19">
      <c r="A39" s="231"/>
      <c r="B39" s="54" t="s">
        <v>86</v>
      </c>
      <c r="C39" s="38"/>
      <c r="D39" s="2"/>
      <c r="E39" s="2"/>
      <c r="F39" s="2"/>
      <c r="G39" s="2"/>
      <c r="H39" s="2"/>
      <c r="I39" s="2"/>
      <c r="J39" s="2"/>
      <c r="K39" s="2"/>
      <c r="L39" s="2"/>
      <c r="M39" s="2"/>
      <c r="N39" s="7"/>
      <c r="O39" s="160">
        <f t="shared" si="6"/>
        <v>0</v>
      </c>
      <c r="P39" s="218"/>
      <c r="Q39" s="219"/>
      <c r="R39" s="219"/>
      <c r="S39" s="220"/>
    </row>
    <row r="40" spans="1:19">
      <c r="A40" s="231"/>
      <c r="B40" s="47" t="s">
        <v>32</v>
      </c>
      <c r="C40" s="39"/>
      <c r="D40" s="9"/>
      <c r="E40" s="9"/>
      <c r="F40" s="9"/>
      <c r="G40" s="9"/>
      <c r="H40" s="9"/>
      <c r="I40" s="9"/>
      <c r="J40" s="9"/>
      <c r="K40" s="9"/>
      <c r="L40" s="9"/>
      <c r="M40" s="9"/>
      <c r="N40" s="10"/>
      <c r="O40" s="161">
        <f>SUM(C40:N40)</f>
        <v>0</v>
      </c>
      <c r="P40" s="218"/>
      <c r="Q40" s="219"/>
      <c r="R40" s="219"/>
      <c r="S40" s="220"/>
    </row>
    <row r="41" spans="1:19">
      <c r="A41" s="232"/>
      <c r="B41" s="145" t="s">
        <v>33</v>
      </c>
      <c r="C41" s="122">
        <f>SUM(C38:C40)</f>
        <v>0</v>
      </c>
      <c r="D41" s="123">
        <f>SUM(D38:D40)</f>
        <v>0</v>
      </c>
      <c r="E41" s="123">
        <f>SUM(E38:E40)</f>
        <v>0</v>
      </c>
      <c r="F41" s="123">
        <f>SUM(F38:F40)</f>
        <v>0</v>
      </c>
      <c r="G41" s="123">
        <f>SUM(G38:G40)</f>
        <v>0</v>
      </c>
      <c r="H41" s="123">
        <f>SUM(H38:H40)</f>
        <v>0</v>
      </c>
      <c r="I41" s="123">
        <f>SUM(I38:I40)</f>
        <v>0</v>
      </c>
      <c r="J41" s="123">
        <f>SUM(J38:J40)</f>
        <v>0</v>
      </c>
      <c r="K41" s="123">
        <f>SUM(K38:K40)</f>
        <v>0</v>
      </c>
      <c r="L41" s="123">
        <f>SUM(L38:L40)</f>
        <v>0</v>
      </c>
      <c r="M41" s="123">
        <f>SUM(M38:M40)</f>
        <v>0</v>
      </c>
      <c r="N41" s="124">
        <f>SUM(N38:N40)</f>
        <v>0</v>
      </c>
      <c r="O41" s="162">
        <f>SUM(C41:N41)</f>
        <v>0</v>
      </c>
      <c r="P41" s="218"/>
      <c r="Q41" s="219"/>
      <c r="R41" s="219"/>
      <c r="S41" s="220"/>
    </row>
    <row r="42" spans="1:19">
      <c r="A42" s="230" t="s">
        <v>87</v>
      </c>
      <c r="B42" s="49" t="s">
        <v>88</v>
      </c>
      <c r="C42" s="126"/>
      <c r="D42" s="127"/>
      <c r="E42" s="127"/>
      <c r="F42" s="126"/>
      <c r="G42" s="127"/>
      <c r="H42" s="127"/>
      <c r="I42" s="126"/>
      <c r="J42" s="127"/>
      <c r="K42" s="127"/>
      <c r="L42" s="126"/>
      <c r="M42" s="127"/>
      <c r="N42" s="127"/>
      <c r="O42" s="163">
        <f t="shared" ref="O42:O54" si="7">SUM(C42:N42)</f>
        <v>0</v>
      </c>
      <c r="P42" s="218"/>
      <c r="Q42" s="219"/>
      <c r="R42" s="219"/>
      <c r="S42" s="220"/>
    </row>
    <row r="43" spans="1:19">
      <c r="A43" s="231"/>
      <c r="B43" s="50" t="s">
        <v>89</v>
      </c>
      <c r="C43" s="38"/>
      <c r="D43" s="2"/>
      <c r="E43" s="2"/>
      <c r="F43" s="2"/>
      <c r="G43" s="2"/>
      <c r="H43" s="2"/>
      <c r="I43" s="2"/>
      <c r="J43" s="2"/>
      <c r="K43" s="2"/>
      <c r="L43" s="2"/>
      <c r="M43" s="2"/>
      <c r="N43" s="7"/>
      <c r="O43" s="160">
        <f t="shared" si="7"/>
        <v>0</v>
      </c>
      <c r="P43" s="218"/>
      <c r="Q43" s="219"/>
      <c r="R43" s="219"/>
      <c r="S43" s="220"/>
    </row>
    <row r="44" spans="1:19">
      <c r="A44" s="231"/>
      <c r="B44" s="50" t="s">
        <v>90</v>
      </c>
      <c r="C44" s="38"/>
      <c r="D44" s="2"/>
      <c r="E44" s="2"/>
      <c r="F44" s="2"/>
      <c r="G44" s="2"/>
      <c r="H44" s="2"/>
      <c r="I44" s="2"/>
      <c r="J44" s="2"/>
      <c r="K44" s="2"/>
      <c r="L44" s="2"/>
      <c r="M44" s="2"/>
      <c r="N44" s="7"/>
      <c r="O44" s="160">
        <f t="shared" si="7"/>
        <v>0</v>
      </c>
      <c r="P44" s="218"/>
      <c r="Q44" s="219"/>
      <c r="R44" s="219"/>
      <c r="S44" s="220"/>
    </row>
    <row r="45" spans="1:19">
      <c r="A45" s="231"/>
      <c r="B45" s="51" t="s">
        <v>32</v>
      </c>
      <c r="C45" s="39"/>
      <c r="D45" s="9"/>
      <c r="E45" s="9"/>
      <c r="F45" s="9"/>
      <c r="G45" s="9"/>
      <c r="H45" s="9"/>
      <c r="I45" s="9"/>
      <c r="J45" s="9"/>
      <c r="K45" s="9"/>
      <c r="L45" s="9"/>
      <c r="M45" s="9"/>
      <c r="N45" s="10"/>
      <c r="O45" s="161">
        <f>SUM(C45:N45)</f>
        <v>0</v>
      </c>
      <c r="P45" s="218"/>
      <c r="Q45" s="219"/>
      <c r="R45" s="219"/>
      <c r="S45" s="220"/>
    </row>
    <row r="46" spans="1:19">
      <c r="A46" s="232"/>
      <c r="B46" s="125" t="s">
        <v>33</v>
      </c>
      <c r="C46" s="122">
        <f>SUM(C42:C45)</f>
        <v>0</v>
      </c>
      <c r="D46" s="123">
        <f t="shared" ref="D46:N46" si="8">SUM(D42:D45)</f>
        <v>0</v>
      </c>
      <c r="E46" s="123">
        <f t="shared" si="8"/>
        <v>0</v>
      </c>
      <c r="F46" s="123">
        <f t="shared" si="8"/>
        <v>0</v>
      </c>
      <c r="G46" s="123">
        <f t="shared" si="8"/>
        <v>0</v>
      </c>
      <c r="H46" s="123">
        <f t="shared" si="8"/>
        <v>0</v>
      </c>
      <c r="I46" s="123">
        <f t="shared" si="8"/>
        <v>0</v>
      </c>
      <c r="J46" s="123">
        <f t="shared" si="8"/>
        <v>0</v>
      </c>
      <c r="K46" s="123">
        <f t="shared" si="8"/>
        <v>0</v>
      </c>
      <c r="L46" s="123">
        <f t="shared" si="8"/>
        <v>0</v>
      </c>
      <c r="M46" s="123">
        <f t="shared" si="8"/>
        <v>0</v>
      </c>
      <c r="N46" s="124">
        <f t="shared" si="8"/>
        <v>0</v>
      </c>
      <c r="O46" s="162">
        <f>SUM(C46:N46)</f>
        <v>0</v>
      </c>
      <c r="P46" s="218"/>
      <c r="Q46" s="219"/>
      <c r="R46" s="219"/>
      <c r="S46" s="220"/>
    </row>
    <row r="47" spans="1:19">
      <c r="A47" s="230" t="s">
        <v>91</v>
      </c>
      <c r="B47" s="49" t="s">
        <v>92</v>
      </c>
      <c r="C47" s="126"/>
      <c r="D47" s="127"/>
      <c r="E47" s="127"/>
      <c r="F47" s="127"/>
      <c r="G47" s="127"/>
      <c r="H47" s="127"/>
      <c r="I47" s="127"/>
      <c r="J47" s="127"/>
      <c r="K47" s="127"/>
      <c r="L47" s="127"/>
      <c r="M47" s="127"/>
      <c r="N47" s="128"/>
      <c r="O47" s="163">
        <f t="shared" ref="O47:O54" si="9">SUM(C47:N47)</f>
        <v>0</v>
      </c>
      <c r="P47" s="218"/>
      <c r="Q47" s="219"/>
      <c r="R47" s="219"/>
      <c r="S47" s="220"/>
    </row>
    <row r="48" spans="1:19">
      <c r="A48" s="231"/>
      <c r="B48" s="50" t="s">
        <v>93</v>
      </c>
      <c r="C48" s="38"/>
      <c r="D48" s="38"/>
      <c r="E48" s="38"/>
      <c r="F48" s="38"/>
      <c r="G48" s="38"/>
      <c r="H48" s="38"/>
      <c r="I48" s="38"/>
      <c r="J48" s="38"/>
      <c r="K48" s="38"/>
      <c r="L48" s="38"/>
      <c r="M48" s="38"/>
      <c r="N48" s="38"/>
      <c r="O48" s="160">
        <f>SUM(C48:N48)</f>
        <v>0</v>
      </c>
      <c r="P48" s="218"/>
      <c r="Q48" s="219"/>
      <c r="R48" s="219"/>
      <c r="S48" s="220"/>
    </row>
    <row r="49" spans="1:19">
      <c r="A49" s="231"/>
      <c r="B49" s="51" t="s">
        <v>94</v>
      </c>
      <c r="C49" s="39"/>
      <c r="D49" s="9"/>
      <c r="E49" s="9"/>
      <c r="F49" s="9"/>
      <c r="G49" s="9"/>
      <c r="H49" s="9"/>
      <c r="I49" s="9"/>
      <c r="J49" s="9"/>
      <c r="K49" s="9"/>
      <c r="L49" s="9"/>
      <c r="M49" s="9"/>
      <c r="N49" s="10"/>
      <c r="O49" s="161">
        <f t="shared" ref="O49:O54" si="10">SUM(C49:N49)</f>
        <v>0</v>
      </c>
      <c r="P49" s="218"/>
      <c r="Q49" s="219"/>
      <c r="R49" s="219"/>
      <c r="S49" s="220"/>
    </row>
    <row r="50" spans="1:19">
      <c r="A50" s="232"/>
      <c r="B50" s="125" t="s">
        <v>33</v>
      </c>
      <c r="C50" s="122">
        <f>SUM(C47:C49)</f>
        <v>0</v>
      </c>
      <c r="D50" s="123">
        <f>SUM(D47:D49)</f>
        <v>0</v>
      </c>
      <c r="E50" s="123">
        <f>SUM(E47:E49)</f>
        <v>0</v>
      </c>
      <c r="F50" s="123">
        <f>SUM(F47:F49)</f>
        <v>0</v>
      </c>
      <c r="G50" s="123">
        <f>SUM(G47:G49)</f>
        <v>0</v>
      </c>
      <c r="H50" s="123">
        <f>SUM(H47:H49)</f>
        <v>0</v>
      </c>
      <c r="I50" s="123">
        <f>SUM(I47:I49)</f>
        <v>0</v>
      </c>
      <c r="J50" s="123">
        <f>SUM(J47:J49)</f>
        <v>0</v>
      </c>
      <c r="K50" s="123">
        <f>SUM(K47:K49)</f>
        <v>0</v>
      </c>
      <c r="L50" s="123">
        <f>SUM(L47:L49)</f>
        <v>0</v>
      </c>
      <c r="M50" s="123">
        <f>SUM(M47:M49)</f>
        <v>0</v>
      </c>
      <c r="N50" s="124">
        <f>SUM(N47:N49)</f>
        <v>0</v>
      </c>
      <c r="O50" s="162">
        <f t="shared" si="10"/>
        <v>0</v>
      </c>
      <c r="P50" s="218"/>
      <c r="Q50" s="219"/>
      <c r="R50" s="219"/>
      <c r="S50" s="220"/>
    </row>
    <row r="51" spans="1:19">
      <c r="A51" s="230" t="s">
        <v>95</v>
      </c>
      <c r="B51" s="53" t="s">
        <v>32</v>
      </c>
      <c r="C51" s="146"/>
      <c r="D51" s="147"/>
      <c r="E51" s="147"/>
      <c r="F51" s="147"/>
      <c r="G51" s="147"/>
      <c r="H51" s="147"/>
      <c r="I51" s="147"/>
      <c r="J51" s="147"/>
      <c r="K51" s="147"/>
      <c r="L51" s="147"/>
      <c r="M51" s="147"/>
      <c r="N51" s="148"/>
      <c r="O51" s="163">
        <f t="shared" si="10"/>
        <v>0</v>
      </c>
      <c r="P51" s="218"/>
      <c r="Q51" s="219"/>
      <c r="R51" s="219"/>
      <c r="S51" s="220"/>
    </row>
    <row r="52" spans="1:19">
      <c r="A52" s="231"/>
      <c r="B52" s="82" t="s">
        <v>32</v>
      </c>
      <c r="C52" s="43"/>
      <c r="D52" s="25"/>
      <c r="E52" s="25"/>
      <c r="F52" s="25"/>
      <c r="G52" s="25"/>
      <c r="H52" s="25"/>
      <c r="I52" s="25"/>
      <c r="J52" s="25"/>
      <c r="K52" s="25"/>
      <c r="L52" s="25"/>
      <c r="M52" s="25"/>
      <c r="N52" s="26"/>
      <c r="O52" s="161">
        <f>SUM(C52:N52)</f>
        <v>0</v>
      </c>
      <c r="P52" s="218"/>
      <c r="Q52" s="219"/>
      <c r="R52" s="219"/>
      <c r="S52" s="220"/>
    </row>
    <row r="53" spans="1:19">
      <c r="A53" s="232"/>
      <c r="B53" s="129" t="s">
        <v>33</v>
      </c>
      <c r="C53" s="122">
        <f>SUM(C51:C52)</f>
        <v>0</v>
      </c>
      <c r="D53" s="123">
        <f t="shared" ref="D53:N53" si="11">SUM(D51:D52)</f>
        <v>0</v>
      </c>
      <c r="E53" s="123">
        <f t="shared" si="11"/>
        <v>0</v>
      </c>
      <c r="F53" s="123">
        <f t="shared" si="11"/>
        <v>0</v>
      </c>
      <c r="G53" s="123">
        <f t="shared" si="11"/>
        <v>0</v>
      </c>
      <c r="H53" s="123">
        <f t="shared" si="11"/>
        <v>0</v>
      </c>
      <c r="I53" s="123">
        <f t="shared" si="11"/>
        <v>0</v>
      </c>
      <c r="J53" s="123">
        <f t="shared" si="11"/>
        <v>0</v>
      </c>
      <c r="K53" s="123">
        <f t="shared" si="11"/>
        <v>0</v>
      </c>
      <c r="L53" s="123">
        <f t="shared" si="11"/>
        <v>0</v>
      </c>
      <c r="M53" s="123">
        <f t="shared" si="11"/>
        <v>0</v>
      </c>
      <c r="N53" s="124">
        <f t="shared" si="11"/>
        <v>0</v>
      </c>
      <c r="O53" s="162">
        <f>SUM(C53:N53)</f>
        <v>0</v>
      </c>
      <c r="P53" s="218"/>
      <c r="Q53" s="219"/>
      <c r="R53" s="219"/>
      <c r="S53" s="220"/>
    </row>
    <row r="54" spans="1:19">
      <c r="B54" s="80" t="s">
        <v>33</v>
      </c>
      <c r="C54" s="149">
        <f>C53+C50+C46+C41+C37+C33</f>
        <v>0</v>
      </c>
      <c r="D54" s="136">
        <f>D53+D50+D46+D41+D37+D33</f>
        <v>0</v>
      </c>
      <c r="E54" s="136">
        <f>E53+E50+E46+E41+E37+E33</f>
        <v>0</v>
      </c>
      <c r="F54" s="136">
        <f>F53+F50+F46+F41+F37+F33</f>
        <v>0</v>
      </c>
      <c r="G54" s="136">
        <f>G53+G50+G46+G41+G37+G33</f>
        <v>0</v>
      </c>
      <c r="H54" s="136">
        <f>H53+H50+H46+H41+H37+H33</f>
        <v>0</v>
      </c>
      <c r="I54" s="136">
        <f>I53+I50+I46+I41+I37+I33</f>
        <v>0</v>
      </c>
      <c r="J54" s="136">
        <f>J53+J50+J46+J41+J37+J33</f>
        <v>0</v>
      </c>
      <c r="K54" s="136">
        <f>K53+K50+K46+K41+K37+K33</f>
        <v>0</v>
      </c>
      <c r="L54" s="136">
        <f>L53+L50+L46+L41+L37+L33</f>
        <v>0</v>
      </c>
      <c r="M54" s="136">
        <f>M53+M50+M46+M41+M37+M33</f>
        <v>0</v>
      </c>
      <c r="N54" s="137">
        <f>N53+N50+N46+N41+N37+N33</f>
        <v>0</v>
      </c>
      <c r="O54" s="164">
        <f>O53+O50+O46+O41+O37+O33</f>
        <v>0</v>
      </c>
      <c r="P54" s="221"/>
      <c r="Q54" s="222"/>
      <c r="R54" s="222"/>
      <c r="S54" s="223"/>
    </row>
    <row r="55" spans="1:19"/>
    <row r="56" spans="1:19" ht="18.75">
      <c r="A56" s="206" t="s">
        <v>76</v>
      </c>
      <c r="B56" s="207"/>
      <c r="C56" s="207"/>
      <c r="D56" s="207"/>
      <c r="E56" s="207"/>
      <c r="F56" s="207"/>
      <c r="G56" s="207"/>
      <c r="H56" s="207"/>
      <c r="I56" s="207"/>
      <c r="J56" s="207"/>
      <c r="K56" s="207"/>
      <c r="L56" s="207"/>
      <c r="M56" s="207"/>
      <c r="N56" s="207"/>
      <c r="O56" s="208"/>
    </row>
    <row r="57" spans="1:19" ht="15" customHeight="1">
      <c r="A57" s="233" t="s">
        <v>97</v>
      </c>
      <c r="B57" s="96" t="str">
        <f>A3</f>
        <v>BANK</v>
      </c>
      <c r="C57" s="91">
        <f>C6-C33</f>
        <v>0</v>
      </c>
      <c r="D57" s="91">
        <f t="shared" ref="D57:O57" si="12">D6-D33</f>
        <v>0</v>
      </c>
      <c r="E57" s="91">
        <f t="shared" si="12"/>
        <v>0</v>
      </c>
      <c r="F57" s="91">
        <f t="shared" si="12"/>
        <v>0</v>
      </c>
      <c r="G57" s="91">
        <f t="shared" si="12"/>
        <v>0</v>
      </c>
      <c r="H57" s="91">
        <f t="shared" si="12"/>
        <v>0</v>
      </c>
      <c r="I57" s="91">
        <f t="shared" si="12"/>
        <v>0</v>
      </c>
      <c r="J57" s="91">
        <f t="shared" si="12"/>
        <v>0</v>
      </c>
      <c r="K57" s="91">
        <f t="shared" si="12"/>
        <v>0</v>
      </c>
      <c r="L57" s="91">
        <f t="shared" si="12"/>
        <v>0</v>
      </c>
      <c r="M57" s="91">
        <f t="shared" si="12"/>
        <v>0</v>
      </c>
      <c r="N57" s="91">
        <f t="shared" si="12"/>
        <v>0</v>
      </c>
      <c r="O57" s="91">
        <f t="shared" si="12"/>
        <v>0</v>
      </c>
    </row>
    <row r="58" spans="1:19" ht="15" customHeight="1">
      <c r="A58" s="234"/>
      <c r="B58" s="89" t="str">
        <f>A7</f>
        <v>PACHT</v>
      </c>
      <c r="C58" s="90">
        <f>C10-C37</f>
        <v>0</v>
      </c>
      <c r="D58" s="90">
        <f t="shared" ref="D58:O58" si="13">D5-D37</f>
        <v>0</v>
      </c>
      <c r="E58" s="90">
        <f t="shared" si="13"/>
        <v>0</v>
      </c>
      <c r="F58" s="90">
        <f t="shared" si="13"/>
        <v>0</v>
      </c>
      <c r="G58" s="90">
        <f t="shared" si="13"/>
        <v>0</v>
      </c>
      <c r="H58" s="90">
        <f t="shared" si="13"/>
        <v>0</v>
      </c>
      <c r="I58" s="90">
        <f t="shared" si="13"/>
        <v>0</v>
      </c>
      <c r="J58" s="90">
        <f t="shared" si="13"/>
        <v>0</v>
      </c>
      <c r="K58" s="90">
        <f t="shared" si="13"/>
        <v>0</v>
      </c>
      <c r="L58" s="90">
        <f t="shared" si="13"/>
        <v>0</v>
      </c>
      <c r="M58" s="90">
        <f t="shared" si="13"/>
        <v>0</v>
      </c>
      <c r="N58" s="90">
        <f t="shared" si="13"/>
        <v>0</v>
      </c>
      <c r="O58" s="93">
        <f t="shared" si="13"/>
        <v>0</v>
      </c>
    </row>
    <row r="59" spans="1:19" ht="15" customHeight="1">
      <c r="A59" s="234"/>
      <c r="B59" s="89" t="str">
        <f>A11</f>
        <v>ADMIN</v>
      </c>
      <c r="C59" s="90">
        <f>C14-C41</f>
        <v>0</v>
      </c>
      <c r="D59" s="90">
        <f t="shared" ref="D59:O59" si="14">D12-D44</f>
        <v>0</v>
      </c>
      <c r="E59" s="90">
        <f t="shared" si="14"/>
        <v>0</v>
      </c>
      <c r="F59" s="90">
        <f t="shared" si="14"/>
        <v>0</v>
      </c>
      <c r="G59" s="90">
        <f t="shared" si="14"/>
        <v>0</v>
      </c>
      <c r="H59" s="90">
        <f t="shared" si="14"/>
        <v>0</v>
      </c>
      <c r="I59" s="90">
        <f t="shared" si="14"/>
        <v>0</v>
      </c>
      <c r="J59" s="90">
        <f t="shared" si="14"/>
        <v>0</v>
      </c>
      <c r="K59" s="90">
        <f t="shared" si="14"/>
        <v>0</v>
      </c>
      <c r="L59" s="90">
        <f t="shared" si="14"/>
        <v>0</v>
      </c>
      <c r="M59" s="90">
        <f t="shared" si="14"/>
        <v>0</v>
      </c>
      <c r="N59" s="90">
        <f t="shared" si="14"/>
        <v>0</v>
      </c>
      <c r="O59" s="93">
        <f t="shared" si="14"/>
        <v>0</v>
      </c>
    </row>
    <row r="60" spans="1:19" ht="15" customHeight="1">
      <c r="A60" s="234"/>
      <c r="B60" s="89" t="str">
        <f>A42</f>
        <v>BTW &amp; BEL</v>
      </c>
      <c r="C60" s="90">
        <f>C19-C46</f>
        <v>0</v>
      </c>
      <c r="D60" s="90">
        <f t="shared" ref="D60:O60" si="15">D17-D49</f>
        <v>0</v>
      </c>
      <c r="E60" s="90">
        <f t="shared" si="15"/>
        <v>0</v>
      </c>
      <c r="F60" s="90">
        <f t="shared" si="15"/>
        <v>0</v>
      </c>
      <c r="G60" s="90">
        <f t="shared" si="15"/>
        <v>0</v>
      </c>
      <c r="H60" s="90">
        <f t="shared" si="15"/>
        <v>0</v>
      </c>
      <c r="I60" s="90">
        <f t="shared" si="15"/>
        <v>0</v>
      </c>
      <c r="J60" s="90">
        <f t="shared" si="15"/>
        <v>0</v>
      </c>
      <c r="K60" s="90">
        <f t="shared" si="15"/>
        <v>0</v>
      </c>
      <c r="L60" s="90">
        <f t="shared" si="15"/>
        <v>0</v>
      </c>
      <c r="M60" s="90">
        <f t="shared" si="15"/>
        <v>0</v>
      </c>
      <c r="N60" s="90">
        <f t="shared" si="15"/>
        <v>0</v>
      </c>
      <c r="O60" s="93">
        <f t="shared" si="15"/>
        <v>0</v>
      </c>
    </row>
    <row r="61" spans="1:19" ht="15" customHeight="1">
      <c r="A61" s="234"/>
      <c r="B61" s="89" t="str">
        <f>A47</f>
        <v>LOON</v>
      </c>
      <c r="C61" s="90">
        <f>C23-C50</f>
        <v>0</v>
      </c>
      <c r="D61" s="90">
        <f t="shared" ref="D61:O61" si="16">D21-D53</f>
        <v>0</v>
      </c>
      <c r="E61" s="90">
        <f t="shared" si="16"/>
        <v>0</v>
      </c>
      <c r="F61" s="90">
        <f t="shared" si="16"/>
        <v>0</v>
      </c>
      <c r="G61" s="90">
        <f t="shared" si="16"/>
        <v>0</v>
      </c>
      <c r="H61" s="90">
        <f t="shared" si="16"/>
        <v>0</v>
      </c>
      <c r="I61" s="90">
        <f t="shared" si="16"/>
        <v>0</v>
      </c>
      <c r="J61" s="90">
        <f t="shared" si="16"/>
        <v>0</v>
      </c>
      <c r="K61" s="90">
        <f t="shared" si="16"/>
        <v>0</v>
      </c>
      <c r="L61" s="90">
        <f t="shared" si="16"/>
        <v>0</v>
      </c>
      <c r="M61" s="90">
        <f t="shared" si="16"/>
        <v>0</v>
      </c>
      <c r="N61" s="90">
        <f t="shared" si="16"/>
        <v>0</v>
      </c>
      <c r="O61" s="93">
        <f t="shared" si="16"/>
        <v>0</v>
      </c>
    </row>
    <row r="62" spans="1:19" ht="15" customHeight="1">
      <c r="A62" s="234"/>
      <c r="B62" s="112" t="str">
        <f>A51</f>
        <v>DIVERS</v>
      </c>
      <c r="C62" s="113">
        <f>C26-C53</f>
        <v>0</v>
      </c>
      <c r="D62" s="113">
        <f t="shared" ref="D62:O62" si="17">D26-D53</f>
        <v>0</v>
      </c>
      <c r="E62" s="113">
        <f t="shared" si="17"/>
        <v>0</v>
      </c>
      <c r="F62" s="113">
        <f t="shared" si="17"/>
        <v>0</v>
      </c>
      <c r="G62" s="113">
        <f t="shared" si="17"/>
        <v>0</v>
      </c>
      <c r="H62" s="113">
        <f t="shared" si="17"/>
        <v>0</v>
      </c>
      <c r="I62" s="113">
        <f t="shared" si="17"/>
        <v>0</v>
      </c>
      <c r="J62" s="113">
        <f t="shared" si="17"/>
        <v>0</v>
      </c>
      <c r="K62" s="113">
        <f t="shared" si="17"/>
        <v>0</v>
      </c>
      <c r="L62" s="113">
        <f t="shared" si="17"/>
        <v>0</v>
      </c>
      <c r="M62" s="113">
        <f t="shared" si="17"/>
        <v>0</v>
      </c>
      <c r="N62" s="113">
        <f t="shared" si="17"/>
        <v>0</v>
      </c>
      <c r="O62" s="114">
        <f t="shared" si="17"/>
        <v>0</v>
      </c>
    </row>
    <row r="63" spans="1:19">
      <c r="A63" s="235"/>
      <c r="B63" s="109" t="str">
        <f>B27</f>
        <v>TOTAAL</v>
      </c>
      <c r="C63" s="110">
        <f>C27-C54</f>
        <v>0</v>
      </c>
      <c r="D63" s="110">
        <f t="shared" ref="D63:O63" si="18">D27-D54</f>
        <v>0</v>
      </c>
      <c r="E63" s="110">
        <f t="shared" si="18"/>
        <v>0</v>
      </c>
      <c r="F63" s="110">
        <f t="shared" si="18"/>
        <v>0</v>
      </c>
      <c r="G63" s="110">
        <f t="shared" si="18"/>
        <v>0</v>
      </c>
      <c r="H63" s="110">
        <f t="shared" si="18"/>
        <v>0</v>
      </c>
      <c r="I63" s="110">
        <f t="shared" si="18"/>
        <v>0</v>
      </c>
      <c r="J63" s="110">
        <f t="shared" si="18"/>
        <v>0</v>
      </c>
      <c r="K63" s="110">
        <f t="shared" si="18"/>
        <v>0</v>
      </c>
      <c r="L63" s="110">
        <f t="shared" si="18"/>
        <v>0</v>
      </c>
      <c r="M63" s="110">
        <f t="shared" si="18"/>
        <v>0</v>
      </c>
      <c r="N63" s="110">
        <f t="shared" si="18"/>
        <v>0</v>
      </c>
      <c r="O63" s="111">
        <f t="shared" si="18"/>
        <v>0</v>
      </c>
    </row>
    <row r="64" spans="1:19"/>
    <row r="65"/>
  </sheetData>
  <mergeCells count="69">
    <mergeCell ref="P52:S52"/>
    <mergeCell ref="P53:S53"/>
    <mergeCell ref="P54:S54"/>
    <mergeCell ref="P47:S47"/>
    <mergeCell ref="P48:S48"/>
    <mergeCell ref="P49:S49"/>
    <mergeCell ref="P50:S50"/>
    <mergeCell ref="P51:S51"/>
    <mergeCell ref="P42:S42"/>
    <mergeCell ref="P43:S43"/>
    <mergeCell ref="P44:S44"/>
    <mergeCell ref="P45:S45"/>
    <mergeCell ref="P46:S46"/>
    <mergeCell ref="P37:S37"/>
    <mergeCell ref="P38:S38"/>
    <mergeCell ref="P39:S39"/>
    <mergeCell ref="P40:S40"/>
    <mergeCell ref="P41:S41"/>
    <mergeCell ref="P32:S32"/>
    <mergeCell ref="P33:S33"/>
    <mergeCell ref="P34:S34"/>
    <mergeCell ref="P35:S35"/>
    <mergeCell ref="P36:S36"/>
    <mergeCell ref="P26:S26"/>
    <mergeCell ref="P27:S27"/>
    <mergeCell ref="P29:S29"/>
    <mergeCell ref="P30:S30"/>
    <mergeCell ref="P31:S31"/>
    <mergeCell ref="P21:S21"/>
    <mergeCell ref="P22:S22"/>
    <mergeCell ref="P23:S23"/>
    <mergeCell ref="P24:S24"/>
    <mergeCell ref="P25:S25"/>
    <mergeCell ref="P16:S16"/>
    <mergeCell ref="P17:S17"/>
    <mergeCell ref="P18:S18"/>
    <mergeCell ref="P19:S19"/>
    <mergeCell ref="P20:S20"/>
    <mergeCell ref="P11:S11"/>
    <mergeCell ref="P12:S12"/>
    <mergeCell ref="P13:S13"/>
    <mergeCell ref="P14:S14"/>
    <mergeCell ref="P15:S15"/>
    <mergeCell ref="P6:S6"/>
    <mergeCell ref="P7:S7"/>
    <mergeCell ref="P8:S8"/>
    <mergeCell ref="P9:S9"/>
    <mergeCell ref="P10:S10"/>
    <mergeCell ref="P1:S1"/>
    <mergeCell ref="P2:S2"/>
    <mergeCell ref="P3:S3"/>
    <mergeCell ref="P4:S4"/>
    <mergeCell ref="P5:S5"/>
    <mergeCell ref="A47:A50"/>
    <mergeCell ref="A51:A53"/>
    <mergeCell ref="A56:O56"/>
    <mergeCell ref="A57:A63"/>
    <mergeCell ref="A29:O29"/>
    <mergeCell ref="A30:A33"/>
    <mergeCell ref="A34:A37"/>
    <mergeCell ref="A38:A41"/>
    <mergeCell ref="A42:A46"/>
    <mergeCell ref="A2:O2"/>
    <mergeCell ref="A20:A23"/>
    <mergeCell ref="A24:A26"/>
    <mergeCell ref="A3:A6"/>
    <mergeCell ref="A7:A10"/>
    <mergeCell ref="A15:A19"/>
    <mergeCell ref="A11:A14"/>
  </mergeCells>
  <conditionalFormatting sqref="C57:O63">
    <cfRule type="cellIs" dxfId="3"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5545-E5AE-42F2-8199-8182F6FC69B5}">
  <dimension ref="A1:Q30"/>
  <sheetViews>
    <sheetView workbookViewId="0">
      <pane ySplit="1" topLeftCell="A2" activePane="bottomLeft" state="frozen"/>
      <selection pane="bottomLeft" activeCell="D10" sqref="D10"/>
    </sheetView>
  </sheetViews>
  <sheetFormatPr defaultRowHeight="15" customHeight="1"/>
  <cols>
    <col min="1" max="1" width="21" bestFit="1" customWidth="1"/>
    <col min="2" max="2" width="11" style="12" bestFit="1" customWidth="1"/>
    <col min="3" max="3" width="11.7109375" bestFit="1" customWidth="1"/>
    <col min="4" max="5" width="12.140625" bestFit="1" customWidth="1"/>
    <col min="6" max="8" width="12.7109375" bestFit="1" customWidth="1"/>
    <col min="9" max="11" width="12.140625" bestFit="1" customWidth="1"/>
    <col min="12" max="12" width="12.7109375" bestFit="1" customWidth="1"/>
    <col min="13" max="13" width="12.140625" bestFit="1" customWidth="1"/>
    <col min="14" max="15" width="14" bestFit="1" customWidth="1"/>
    <col min="16" max="16" width="2.28515625" customWidth="1"/>
    <col min="17" max="17" width="13.7109375" style="12" customWidth="1"/>
  </cols>
  <sheetData>
    <row r="1" spans="1:17">
      <c r="A1" s="56"/>
      <c r="B1" s="97">
        <f>Inkomsten!B1-1</f>
        <v>2024</v>
      </c>
      <c r="C1" s="31" t="s">
        <v>13</v>
      </c>
      <c r="D1" s="31" t="s">
        <v>14</v>
      </c>
      <c r="E1" s="31" t="s">
        <v>15</v>
      </c>
      <c r="F1" s="31" t="s">
        <v>16</v>
      </c>
      <c r="G1" s="31" t="s">
        <v>17</v>
      </c>
      <c r="H1" s="31" t="s">
        <v>18</v>
      </c>
      <c r="I1" s="31" t="s">
        <v>19</v>
      </c>
      <c r="J1" s="31" t="s">
        <v>20</v>
      </c>
      <c r="K1" s="31" t="s">
        <v>21</v>
      </c>
      <c r="L1" s="31" t="s">
        <v>22</v>
      </c>
      <c r="M1" s="31" t="s">
        <v>23</v>
      </c>
      <c r="N1" s="31" t="s">
        <v>24</v>
      </c>
      <c r="O1" s="32" t="s">
        <v>25</v>
      </c>
      <c r="Q1" s="173" t="s">
        <v>98</v>
      </c>
    </row>
    <row r="2" spans="1:17" ht="18.75">
      <c r="A2" s="204" t="s">
        <v>99</v>
      </c>
      <c r="B2" s="205"/>
      <c r="C2" s="205"/>
      <c r="D2" s="205"/>
      <c r="E2" s="205"/>
      <c r="F2" s="205"/>
      <c r="G2" s="205"/>
      <c r="H2" s="205"/>
      <c r="I2" s="205"/>
      <c r="J2" s="205"/>
      <c r="K2" s="205"/>
      <c r="L2" s="205"/>
      <c r="M2" s="205"/>
      <c r="N2" s="205"/>
      <c r="O2" s="236"/>
    </row>
    <row r="3" spans="1:17">
      <c r="A3" s="70" t="s">
        <v>100</v>
      </c>
      <c r="B3" s="68"/>
      <c r="C3" s="33">
        <f t="shared" ref="C3:O3" si="0">C10-C25</f>
        <v>0</v>
      </c>
      <c r="D3" s="33">
        <f t="shared" si="0"/>
        <v>0</v>
      </c>
      <c r="E3" s="33">
        <f t="shared" si="0"/>
        <v>0</v>
      </c>
      <c r="F3" s="33">
        <f t="shared" si="0"/>
        <v>0</v>
      </c>
      <c r="G3" s="33">
        <f t="shared" si="0"/>
        <v>0</v>
      </c>
      <c r="H3" s="33">
        <f t="shared" si="0"/>
        <v>0</v>
      </c>
      <c r="I3" s="33">
        <f t="shared" si="0"/>
        <v>0</v>
      </c>
      <c r="J3" s="33">
        <f t="shared" si="0"/>
        <v>0</v>
      </c>
      <c r="K3" s="33">
        <f t="shared" si="0"/>
        <v>0</v>
      </c>
      <c r="L3" s="33">
        <f t="shared" si="0"/>
        <v>0</v>
      </c>
      <c r="M3" s="33">
        <f t="shared" si="0"/>
        <v>0</v>
      </c>
      <c r="N3" s="33">
        <f t="shared" si="0"/>
        <v>0</v>
      </c>
      <c r="O3" s="34">
        <f t="shared" si="0"/>
        <v>0</v>
      </c>
    </row>
    <row r="4" spans="1:17">
      <c r="A4" s="71" t="s">
        <v>101</v>
      </c>
      <c r="B4" s="69">
        <f>B3+(B10-B25)</f>
        <v>0</v>
      </c>
      <c r="C4" s="35">
        <f>B4+C3</f>
        <v>0</v>
      </c>
      <c r="D4" s="35">
        <f>C4+D3</f>
        <v>0</v>
      </c>
      <c r="E4" s="35">
        <f t="shared" ref="E4:N4" si="1">D4+E3</f>
        <v>0</v>
      </c>
      <c r="F4" s="35">
        <f t="shared" si="1"/>
        <v>0</v>
      </c>
      <c r="G4" s="35">
        <f t="shared" si="1"/>
        <v>0</v>
      </c>
      <c r="H4" s="35">
        <f t="shared" si="1"/>
        <v>0</v>
      </c>
      <c r="I4" s="35">
        <f t="shared" si="1"/>
        <v>0</v>
      </c>
      <c r="J4" s="35">
        <f t="shared" si="1"/>
        <v>0</v>
      </c>
      <c r="K4" s="35">
        <f t="shared" si="1"/>
        <v>0</v>
      </c>
      <c r="L4" s="35">
        <f t="shared" si="1"/>
        <v>0</v>
      </c>
      <c r="M4" s="35">
        <f t="shared" si="1"/>
        <v>0</v>
      </c>
      <c r="N4" s="35">
        <f t="shared" si="1"/>
        <v>0</v>
      </c>
      <c r="O4" s="83"/>
    </row>
    <row r="5" spans="1:17" ht="16.5" customHeight="1">
      <c r="A5" s="72"/>
      <c r="B5" s="73"/>
      <c r="C5" s="72"/>
      <c r="D5" s="72"/>
      <c r="E5" s="72"/>
      <c r="F5" s="72"/>
      <c r="G5" s="72"/>
      <c r="H5" s="72"/>
      <c r="I5" s="72"/>
      <c r="J5" s="72"/>
      <c r="K5" s="72"/>
      <c r="L5" s="72"/>
      <c r="M5" s="72"/>
      <c r="N5" s="72"/>
      <c r="O5" s="72"/>
      <c r="Q5" s="174"/>
    </row>
    <row r="6" spans="1:17">
      <c r="A6" s="75" t="str">
        <f>Inkomsten!A3</f>
        <v>VEE</v>
      </c>
      <c r="B6" s="84"/>
      <c r="C6" s="81">
        <f>Inkomsten!C7+(Inkomsten!C7*$Q6)</f>
        <v>0</v>
      </c>
      <c r="D6" s="81">
        <f>Inkomsten!D7+(Inkomsten!D7*$Q6)</f>
        <v>0</v>
      </c>
      <c r="E6" s="81">
        <f>Inkomsten!E7+(Inkomsten!E7*$Q6)</f>
        <v>0</v>
      </c>
      <c r="F6" s="81">
        <f>Inkomsten!F7+(Inkomsten!F7*$Q6)</f>
        <v>0</v>
      </c>
      <c r="G6" s="81">
        <f>Inkomsten!G7+(Inkomsten!G7*$Q6)</f>
        <v>0</v>
      </c>
      <c r="H6" s="81">
        <f>Inkomsten!H7+(Inkomsten!H7*$Q6)</f>
        <v>0</v>
      </c>
      <c r="I6" s="81">
        <f>Inkomsten!I7+(Inkomsten!I7*$Q6)</f>
        <v>0</v>
      </c>
      <c r="J6" s="81">
        <f>Inkomsten!J7+(Inkomsten!J7*$Q6)</f>
        <v>0</v>
      </c>
      <c r="K6" s="81">
        <f>Inkomsten!K7+(Inkomsten!K7*$Q6)</f>
        <v>0</v>
      </c>
      <c r="L6" s="81">
        <f>Inkomsten!L7+(Inkomsten!L7*$Q6)</f>
        <v>0</v>
      </c>
      <c r="M6" s="81">
        <f>Inkomsten!M7+(Inkomsten!M7*$Q6)</f>
        <v>0</v>
      </c>
      <c r="N6" s="81">
        <f>Inkomsten!N7+(Inkomsten!N7*$Q6)</f>
        <v>0</v>
      </c>
      <c r="O6" s="34">
        <f>SUM(C6:N6)</f>
        <v>0</v>
      </c>
      <c r="Q6" s="175">
        <v>0</v>
      </c>
    </row>
    <row r="7" spans="1:17">
      <c r="A7" s="74" t="str">
        <f>Inkomsten!A8</f>
        <v>TEELTEN</v>
      </c>
      <c r="B7" s="85"/>
      <c r="C7" s="28">
        <f>Inkomsten!C12+(Inkomsten!C12*$Q7)</f>
        <v>0</v>
      </c>
      <c r="D7" s="28">
        <f>Inkomsten!D12+(Inkomsten!D12*$Q7)</f>
        <v>0</v>
      </c>
      <c r="E7" s="28">
        <f>Inkomsten!E12+(Inkomsten!E12*$Q7)</f>
        <v>0</v>
      </c>
      <c r="F7" s="28">
        <f>Inkomsten!F12+(Inkomsten!F12*$Q7)</f>
        <v>0</v>
      </c>
      <c r="G7" s="28">
        <f>Inkomsten!G12+(Inkomsten!G12*$Q7)</f>
        <v>0</v>
      </c>
      <c r="H7" s="28">
        <f>Inkomsten!H12+(Inkomsten!H12*$Q7)</f>
        <v>0</v>
      </c>
      <c r="I7" s="28">
        <f>Inkomsten!I12+(Inkomsten!I12*$Q7)</f>
        <v>0</v>
      </c>
      <c r="J7" s="28">
        <f>Inkomsten!J12+(Inkomsten!J12*$Q7)</f>
        <v>0</v>
      </c>
      <c r="K7" s="28">
        <f>Inkomsten!K12+(Inkomsten!K12*$Q7)</f>
        <v>0</v>
      </c>
      <c r="L7" s="28">
        <f>Inkomsten!L12+(Inkomsten!L12*$Q7)</f>
        <v>0</v>
      </c>
      <c r="M7" s="28">
        <f>Inkomsten!M12+(Inkomsten!M12*$Q7)</f>
        <v>0</v>
      </c>
      <c r="N7" s="28">
        <f>Inkomsten!N12+(Inkomsten!N12*$Q7)</f>
        <v>0</v>
      </c>
      <c r="O7" s="88">
        <f>SUM(C7:N7)</f>
        <v>0</v>
      </c>
      <c r="Q7" s="176">
        <v>0</v>
      </c>
    </row>
    <row r="8" spans="1:17">
      <c r="A8" s="74" t="str">
        <f>Inkomsten!A13</f>
        <v>VERBREDING</v>
      </c>
      <c r="B8" s="85"/>
      <c r="C8" s="28">
        <f>Inkomsten!C17+(Inkomsten!C17*$Q8)</f>
        <v>0</v>
      </c>
      <c r="D8" s="28">
        <f>Inkomsten!D17+(Inkomsten!D17*$Q8)</f>
        <v>0</v>
      </c>
      <c r="E8" s="28">
        <f>Inkomsten!E17+(Inkomsten!E17*$Q8)</f>
        <v>0</v>
      </c>
      <c r="F8" s="28">
        <f>Inkomsten!F17+(Inkomsten!F17*$Q8)</f>
        <v>0</v>
      </c>
      <c r="G8" s="28">
        <f>Inkomsten!G17+(Inkomsten!G17*$Q8)</f>
        <v>0</v>
      </c>
      <c r="H8" s="28">
        <f>Inkomsten!H17+(Inkomsten!H17*$Q8)</f>
        <v>0</v>
      </c>
      <c r="I8" s="28">
        <f>Inkomsten!I17+(Inkomsten!I17*$Q8)</f>
        <v>0</v>
      </c>
      <c r="J8" s="28">
        <f>Inkomsten!J17+(Inkomsten!J17*$Q8)</f>
        <v>0</v>
      </c>
      <c r="K8" s="28">
        <f>Inkomsten!K17+(Inkomsten!K17*$Q8)</f>
        <v>0</v>
      </c>
      <c r="L8" s="28">
        <f>Inkomsten!L17+(Inkomsten!L17*$Q8)</f>
        <v>0</v>
      </c>
      <c r="M8" s="28">
        <f>Inkomsten!M17+(Inkomsten!M17*$Q8)</f>
        <v>0</v>
      </c>
      <c r="N8" s="28">
        <f>Inkomsten!N17+(Inkomsten!N17*$Q8)</f>
        <v>0</v>
      </c>
      <c r="O8" s="88">
        <f>SUM(C8:N8)</f>
        <v>0</v>
      </c>
      <c r="Q8" s="176">
        <v>0</v>
      </c>
    </row>
    <row r="9" spans="1:17">
      <c r="A9" s="74" t="str">
        <f>Inkomsten!A18</f>
        <v>PREMIES</v>
      </c>
      <c r="B9" s="85"/>
      <c r="C9" s="28">
        <f>Inkomsten!C23+(Inkomsten!C23*$Q9)</f>
        <v>0</v>
      </c>
      <c r="D9" s="28">
        <f>Inkomsten!D23+(Inkomsten!D23*$Q9)</f>
        <v>0</v>
      </c>
      <c r="E9" s="28">
        <f>Inkomsten!E23+(Inkomsten!E23*$Q9)</f>
        <v>0</v>
      </c>
      <c r="F9" s="28">
        <f>Inkomsten!F23+(Inkomsten!F23*$Q9)</f>
        <v>0</v>
      </c>
      <c r="G9" s="28">
        <f>Inkomsten!G23+(Inkomsten!G23*$Q9)</f>
        <v>0</v>
      </c>
      <c r="H9" s="28">
        <f>Inkomsten!H23+(Inkomsten!H23*$Q9)</f>
        <v>0</v>
      </c>
      <c r="I9" s="28">
        <f>Inkomsten!I23+(Inkomsten!I23*$Q9)</f>
        <v>0</v>
      </c>
      <c r="J9" s="28">
        <f>Inkomsten!J23+(Inkomsten!J23*$Q9)</f>
        <v>0</v>
      </c>
      <c r="K9" s="28">
        <f>Inkomsten!K23+(Inkomsten!K23*$Q9)</f>
        <v>0</v>
      </c>
      <c r="L9" s="28">
        <f>Inkomsten!L23+(Inkomsten!L23*$Q9)</f>
        <v>0</v>
      </c>
      <c r="M9" s="28">
        <f>Inkomsten!M23+(Inkomsten!M23*$Q9)</f>
        <v>0</v>
      </c>
      <c r="N9" s="28">
        <f>Inkomsten!N23+(Inkomsten!N23*$Q9)</f>
        <v>0</v>
      </c>
      <c r="O9" s="88">
        <f>SUM(C9:N9)</f>
        <v>0</v>
      </c>
      <c r="Q9" s="177">
        <v>0</v>
      </c>
    </row>
    <row r="10" spans="1:17">
      <c r="A10" s="150" t="str">
        <f>Inkomsten!B24</f>
        <v>TOTALE INKOMSTEN</v>
      </c>
      <c r="B10" s="151">
        <f>SUM(B6:B9)</f>
        <v>0</v>
      </c>
      <c r="C10" s="152">
        <f>SUM(C6:C9)</f>
        <v>0</v>
      </c>
      <c r="D10" s="152">
        <f t="shared" ref="D10:O10" si="2">SUM(D6:D9)</f>
        <v>0</v>
      </c>
      <c r="E10" s="152">
        <f t="shared" si="2"/>
        <v>0</v>
      </c>
      <c r="F10" s="152">
        <f t="shared" si="2"/>
        <v>0</v>
      </c>
      <c r="G10" s="152">
        <f t="shared" si="2"/>
        <v>0</v>
      </c>
      <c r="H10" s="152">
        <f t="shared" si="2"/>
        <v>0</v>
      </c>
      <c r="I10" s="152">
        <f t="shared" si="2"/>
        <v>0</v>
      </c>
      <c r="J10" s="152">
        <f t="shared" si="2"/>
        <v>0</v>
      </c>
      <c r="K10" s="152">
        <f t="shared" si="2"/>
        <v>0</v>
      </c>
      <c r="L10" s="152">
        <f t="shared" si="2"/>
        <v>0</v>
      </c>
      <c r="M10" s="152">
        <f t="shared" si="2"/>
        <v>0</v>
      </c>
      <c r="N10" s="152">
        <f t="shared" si="2"/>
        <v>0</v>
      </c>
      <c r="O10" s="153">
        <f t="shared" si="2"/>
        <v>0</v>
      </c>
      <c r="Q10" s="178"/>
    </row>
    <row r="11" spans="1:17">
      <c r="A11" s="57"/>
    </row>
    <row r="12" spans="1:17">
      <c r="A12" s="154" t="s">
        <v>102</v>
      </c>
      <c r="B12" s="155">
        <f>SUM(B13:B17)</f>
        <v>0</v>
      </c>
      <c r="C12" s="156">
        <f>SUM(C13:C17)</f>
        <v>0</v>
      </c>
      <c r="D12" s="156">
        <f t="shared" ref="D12:O12" si="3">SUM(D13:D17)</f>
        <v>0</v>
      </c>
      <c r="E12" s="156">
        <f t="shared" si="3"/>
        <v>0</v>
      </c>
      <c r="F12" s="156">
        <f t="shared" si="3"/>
        <v>0</v>
      </c>
      <c r="G12" s="156">
        <f t="shared" si="3"/>
        <v>0</v>
      </c>
      <c r="H12" s="156">
        <f t="shared" si="3"/>
        <v>0</v>
      </c>
      <c r="I12" s="156">
        <f t="shared" si="3"/>
        <v>0</v>
      </c>
      <c r="J12" s="156">
        <f t="shared" si="3"/>
        <v>0</v>
      </c>
      <c r="K12" s="156">
        <f t="shared" si="3"/>
        <v>0</v>
      </c>
      <c r="L12" s="156">
        <f t="shared" si="3"/>
        <v>0</v>
      </c>
      <c r="M12" s="156">
        <f t="shared" si="3"/>
        <v>0</v>
      </c>
      <c r="N12" s="156">
        <f t="shared" si="3"/>
        <v>0</v>
      </c>
      <c r="O12" s="157">
        <f t="shared" si="3"/>
        <v>0</v>
      </c>
      <c r="Q12" s="179"/>
    </row>
    <row r="13" spans="1:17">
      <c r="A13" s="74" t="str">
        <f>'Variabele Uitgaven'!A3</f>
        <v>VOEDER</v>
      </c>
      <c r="B13" s="77"/>
      <c r="C13" s="27">
        <f>'Variabele Uitgaven'!C10+('Variabele Uitgaven'!C10*$Q13)</f>
        <v>0</v>
      </c>
      <c r="D13" s="27">
        <f>'Variabele Uitgaven'!D10+('Variabele Uitgaven'!D10*$Q13)</f>
        <v>0</v>
      </c>
      <c r="E13" s="27">
        <f>'Variabele Uitgaven'!E10+('Variabele Uitgaven'!E10*$Q13)</f>
        <v>0</v>
      </c>
      <c r="F13" s="27">
        <f>'Variabele Uitgaven'!F10+('Variabele Uitgaven'!F10*$Q13)</f>
        <v>0</v>
      </c>
      <c r="G13" s="27">
        <f>'Variabele Uitgaven'!G10+('Variabele Uitgaven'!G10*$Q13)</f>
        <v>0</v>
      </c>
      <c r="H13" s="27">
        <f>'Variabele Uitgaven'!H10+('Variabele Uitgaven'!H10*$Q13)</f>
        <v>0</v>
      </c>
      <c r="I13" s="27">
        <f>'Variabele Uitgaven'!I10+('Variabele Uitgaven'!I10*$Q13)</f>
        <v>0</v>
      </c>
      <c r="J13" s="27">
        <f>'Variabele Uitgaven'!J10+('Variabele Uitgaven'!J10*$Q13)</f>
        <v>0</v>
      </c>
      <c r="K13" s="27">
        <f>'Variabele Uitgaven'!K10+('Variabele Uitgaven'!K10*$Q13)</f>
        <v>0</v>
      </c>
      <c r="L13" s="27">
        <f>'Variabele Uitgaven'!L10+('Variabele Uitgaven'!L10*$Q13)</f>
        <v>0</v>
      </c>
      <c r="M13" s="27">
        <f>'Variabele Uitgaven'!M10+('Variabele Uitgaven'!M10*$Q13)</f>
        <v>0</v>
      </c>
      <c r="N13" s="27">
        <f>'Variabele Uitgaven'!N10+('Variabele Uitgaven'!N10*$Q13)</f>
        <v>0</v>
      </c>
      <c r="O13" s="86">
        <f>SUM(C13:N13)</f>
        <v>0</v>
      </c>
      <c r="Q13" s="175">
        <v>0</v>
      </c>
    </row>
    <row r="14" spans="1:17">
      <c r="A14" s="74" t="str">
        <f>'Variabele Uitgaven'!A11</f>
        <v>VEE</v>
      </c>
      <c r="B14" s="77"/>
      <c r="C14" s="27">
        <f>'Variabele Uitgaven'!C15+('Variabele Uitgaven'!C15*$Q14)</f>
        <v>0</v>
      </c>
      <c r="D14" s="27">
        <f>'Variabele Uitgaven'!D15+('Variabele Uitgaven'!D15*$Q14)</f>
        <v>0</v>
      </c>
      <c r="E14" s="27">
        <f>'Variabele Uitgaven'!E15+('Variabele Uitgaven'!E15*$Q14)</f>
        <v>0</v>
      </c>
      <c r="F14" s="27">
        <f>'Variabele Uitgaven'!F15+('Variabele Uitgaven'!F15*$Q14)</f>
        <v>0</v>
      </c>
      <c r="G14" s="27">
        <f>'Variabele Uitgaven'!G15+('Variabele Uitgaven'!G15*$Q14)</f>
        <v>0</v>
      </c>
      <c r="H14" s="27">
        <f>'Variabele Uitgaven'!H15+('Variabele Uitgaven'!H15*$Q14)</f>
        <v>0</v>
      </c>
      <c r="I14" s="27">
        <f>'Variabele Uitgaven'!I15+('Variabele Uitgaven'!I15*$Q14)</f>
        <v>0</v>
      </c>
      <c r="J14" s="27">
        <f>'Variabele Uitgaven'!J15+('Variabele Uitgaven'!J15*$Q14)</f>
        <v>0</v>
      </c>
      <c r="K14" s="27">
        <f>'Variabele Uitgaven'!K15+('Variabele Uitgaven'!K15*$Q14)</f>
        <v>0</v>
      </c>
      <c r="L14" s="27">
        <f>'Variabele Uitgaven'!L15+('Variabele Uitgaven'!L15*$Q14)</f>
        <v>0</v>
      </c>
      <c r="M14" s="27">
        <f>'Variabele Uitgaven'!M15+('Variabele Uitgaven'!M15*$Q14)</f>
        <v>0</v>
      </c>
      <c r="N14" s="27">
        <f>'Variabele Uitgaven'!N15+('Variabele Uitgaven'!N15*$Q14)</f>
        <v>0</v>
      </c>
      <c r="O14" s="86">
        <f>SUM(C14:N14)</f>
        <v>0</v>
      </c>
      <c r="Q14" s="176">
        <v>0</v>
      </c>
    </row>
    <row r="15" spans="1:17">
      <c r="A15" s="74" t="str">
        <f>'Variabele Uitgaven'!A16</f>
        <v>TEELT</v>
      </c>
      <c r="B15" s="77"/>
      <c r="C15" s="27">
        <f>'Variabele Uitgaven'!C22+('Variabele Uitgaven'!C22*$Q15)</f>
        <v>0</v>
      </c>
      <c r="D15" s="27">
        <f>'Variabele Uitgaven'!D22+('Variabele Uitgaven'!D22*$Q15)</f>
        <v>0</v>
      </c>
      <c r="E15" s="27">
        <f>'Variabele Uitgaven'!E22+('Variabele Uitgaven'!E22*$Q15)</f>
        <v>0</v>
      </c>
      <c r="F15" s="27">
        <f>'Variabele Uitgaven'!F22+('Variabele Uitgaven'!F22*$Q15)</f>
        <v>0</v>
      </c>
      <c r="G15" s="27">
        <f>'Variabele Uitgaven'!G22+('Variabele Uitgaven'!G22*$Q15)</f>
        <v>0</v>
      </c>
      <c r="H15" s="27">
        <f>'Variabele Uitgaven'!H22+('Variabele Uitgaven'!H22*$Q15)</f>
        <v>0</v>
      </c>
      <c r="I15" s="27">
        <f>'Variabele Uitgaven'!I22+('Variabele Uitgaven'!I22*$Q15)</f>
        <v>0</v>
      </c>
      <c r="J15" s="27">
        <f>'Variabele Uitgaven'!J22+('Variabele Uitgaven'!J22*$Q15)</f>
        <v>0</v>
      </c>
      <c r="K15" s="27">
        <f>'Variabele Uitgaven'!K22+('Variabele Uitgaven'!K22*$Q15)</f>
        <v>0</v>
      </c>
      <c r="L15" s="27">
        <f>'Variabele Uitgaven'!L22+('Variabele Uitgaven'!L22*$Q15)</f>
        <v>0</v>
      </c>
      <c r="M15" s="27">
        <f>'Variabele Uitgaven'!M22+('Variabele Uitgaven'!M22*$Q15)</f>
        <v>0</v>
      </c>
      <c r="N15" s="27">
        <f>'Variabele Uitgaven'!N22+('Variabele Uitgaven'!N22*$Q15)</f>
        <v>0</v>
      </c>
      <c r="O15" s="86">
        <f>SUM(C15:N15)</f>
        <v>0</v>
      </c>
      <c r="Q15" s="176">
        <v>0</v>
      </c>
    </row>
    <row r="16" spans="1:17">
      <c r="A16" s="74" t="str">
        <f>'Variabele Uitgaven'!A23</f>
        <v>ENERGIE</v>
      </c>
      <c r="B16" s="77"/>
      <c r="C16" s="27">
        <f>'Variabele Uitgaven'!C27+('Variabele Uitgaven'!C27*$Q16)</f>
        <v>0</v>
      </c>
      <c r="D16" s="27">
        <f>'Variabele Uitgaven'!D27+('Variabele Uitgaven'!D27*$Q16)</f>
        <v>0</v>
      </c>
      <c r="E16" s="27">
        <f>'Variabele Uitgaven'!E27+('Variabele Uitgaven'!E27*$Q16)</f>
        <v>0</v>
      </c>
      <c r="F16" s="27">
        <f>'Variabele Uitgaven'!F27+('Variabele Uitgaven'!F27*$Q16)</f>
        <v>0</v>
      </c>
      <c r="G16" s="27">
        <f>'Variabele Uitgaven'!G27+('Variabele Uitgaven'!G27*$Q16)</f>
        <v>0</v>
      </c>
      <c r="H16" s="27">
        <f>'Variabele Uitgaven'!H27+('Variabele Uitgaven'!H27*$Q16)</f>
        <v>0</v>
      </c>
      <c r="I16" s="27">
        <f>'Variabele Uitgaven'!I27+('Variabele Uitgaven'!I27*$Q16)</f>
        <v>0</v>
      </c>
      <c r="J16" s="27">
        <f>'Variabele Uitgaven'!J27+('Variabele Uitgaven'!J27*$Q16)</f>
        <v>0</v>
      </c>
      <c r="K16" s="27">
        <f>'Variabele Uitgaven'!K27+('Variabele Uitgaven'!K27*$Q16)</f>
        <v>0</v>
      </c>
      <c r="L16" s="27">
        <f>'Variabele Uitgaven'!L27+('Variabele Uitgaven'!L27*$Q16)</f>
        <v>0</v>
      </c>
      <c r="M16" s="27">
        <f>'Variabele Uitgaven'!M27+('Variabele Uitgaven'!M27*$Q16)</f>
        <v>0</v>
      </c>
      <c r="N16" s="27">
        <f>'Variabele Uitgaven'!N27+('Variabele Uitgaven'!N27*$Q16)</f>
        <v>0</v>
      </c>
      <c r="O16" s="86">
        <f>SUM(C16:N16)</f>
        <v>0</v>
      </c>
      <c r="Q16" s="176">
        <v>0</v>
      </c>
    </row>
    <row r="17" spans="1:17">
      <c r="A17" s="74" t="str">
        <f>'Variabele Uitgaven'!A28</f>
        <v>OVERIG</v>
      </c>
      <c r="B17" s="77"/>
      <c r="C17" s="27">
        <f>'Variabele Uitgaven'!C31+('Variabele Uitgaven'!C31*$Q17)</f>
        <v>0</v>
      </c>
      <c r="D17" s="27">
        <f>'Variabele Uitgaven'!D31+('Variabele Uitgaven'!D31*$Q17)</f>
        <v>0</v>
      </c>
      <c r="E17" s="27">
        <f>'Variabele Uitgaven'!E31+('Variabele Uitgaven'!E31*$Q17)</f>
        <v>0</v>
      </c>
      <c r="F17" s="27">
        <f>'Variabele Uitgaven'!F31+('Variabele Uitgaven'!F31*$Q17)</f>
        <v>0</v>
      </c>
      <c r="G17" s="27">
        <f>'Variabele Uitgaven'!G31+('Variabele Uitgaven'!G31*$Q17)</f>
        <v>0</v>
      </c>
      <c r="H17" s="27">
        <f>'Variabele Uitgaven'!H31+('Variabele Uitgaven'!H31*$Q17)</f>
        <v>0</v>
      </c>
      <c r="I17" s="27">
        <f>'Variabele Uitgaven'!I31+('Variabele Uitgaven'!I31*$Q17)</f>
        <v>0</v>
      </c>
      <c r="J17" s="27">
        <f>'Variabele Uitgaven'!J31+('Variabele Uitgaven'!J31*$Q17)</f>
        <v>0</v>
      </c>
      <c r="K17" s="27">
        <f>'Variabele Uitgaven'!K31+('Variabele Uitgaven'!K31*$Q17)</f>
        <v>0</v>
      </c>
      <c r="L17" s="27">
        <f>'Variabele Uitgaven'!L31+('Variabele Uitgaven'!L31*$Q17)</f>
        <v>0</v>
      </c>
      <c r="M17" s="27">
        <f>'Variabele Uitgaven'!M31+('Variabele Uitgaven'!M31*$Q17)</f>
        <v>0</v>
      </c>
      <c r="N17" s="27">
        <f>'Variabele Uitgaven'!N31+('Variabele Uitgaven'!N31*$Q17)</f>
        <v>0</v>
      </c>
      <c r="O17" s="86">
        <f>SUM(C17:N17)</f>
        <v>0</v>
      </c>
      <c r="Q17" s="177">
        <v>0</v>
      </c>
    </row>
    <row r="18" spans="1:17">
      <c r="A18" s="154" t="s">
        <v>103</v>
      </c>
      <c r="B18" s="155">
        <f>SUM(B19:B24)</f>
        <v>0</v>
      </c>
      <c r="C18" s="156">
        <f>SUM(C19:C24)</f>
        <v>0</v>
      </c>
      <c r="D18" s="156">
        <f t="shared" ref="D18:O18" si="4">SUM(D19:D24)</f>
        <v>0</v>
      </c>
      <c r="E18" s="156">
        <f t="shared" si="4"/>
        <v>0</v>
      </c>
      <c r="F18" s="156">
        <f t="shared" si="4"/>
        <v>0</v>
      </c>
      <c r="G18" s="156">
        <f t="shared" si="4"/>
        <v>0</v>
      </c>
      <c r="H18" s="156">
        <f t="shared" si="4"/>
        <v>0</v>
      </c>
      <c r="I18" s="156">
        <f t="shared" si="4"/>
        <v>0</v>
      </c>
      <c r="J18" s="156">
        <f t="shared" si="4"/>
        <v>0</v>
      </c>
      <c r="K18" s="156">
        <f t="shared" si="4"/>
        <v>0</v>
      </c>
      <c r="L18" s="156">
        <f t="shared" si="4"/>
        <v>0</v>
      </c>
      <c r="M18" s="156">
        <f t="shared" si="4"/>
        <v>0</v>
      </c>
      <c r="N18" s="156">
        <f t="shared" si="4"/>
        <v>0</v>
      </c>
      <c r="O18" s="157">
        <f t="shared" si="4"/>
        <v>0</v>
      </c>
      <c r="Q18" s="180"/>
    </row>
    <row r="19" spans="1:17">
      <c r="A19" s="74" t="str">
        <f>'Vaste uitgaven'!A3</f>
        <v>BANK</v>
      </c>
      <c r="B19" s="77"/>
      <c r="C19" s="27">
        <f>'Vaste uitgaven'!C6+('Vaste uitgaven'!C6*$Q19)</f>
        <v>0</v>
      </c>
      <c r="D19" s="27">
        <f>'Vaste uitgaven'!D6+('Vaste uitgaven'!D6*$Q19)</f>
        <v>0</v>
      </c>
      <c r="E19" s="27">
        <f>'Vaste uitgaven'!E6+('Vaste uitgaven'!E6*$Q19)</f>
        <v>0</v>
      </c>
      <c r="F19" s="27">
        <f>'Vaste uitgaven'!F6+('Vaste uitgaven'!F6*$Q19)</f>
        <v>0</v>
      </c>
      <c r="G19" s="27">
        <f>'Vaste uitgaven'!G6+('Vaste uitgaven'!G6*$Q19)</f>
        <v>0</v>
      </c>
      <c r="H19" s="27">
        <f>'Vaste uitgaven'!H6+('Vaste uitgaven'!H6*$Q19)</f>
        <v>0</v>
      </c>
      <c r="I19" s="27">
        <f>'Vaste uitgaven'!I6+('Vaste uitgaven'!I6*$Q19)</f>
        <v>0</v>
      </c>
      <c r="J19" s="27">
        <f>'Vaste uitgaven'!J6+('Vaste uitgaven'!J6*$Q19)</f>
        <v>0</v>
      </c>
      <c r="K19" s="27">
        <f>'Vaste uitgaven'!K6+('Vaste uitgaven'!K6*$Q19)</f>
        <v>0</v>
      </c>
      <c r="L19" s="27">
        <f>'Vaste uitgaven'!L6+('Vaste uitgaven'!L6*$Q19)</f>
        <v>0</v>
      </c>
      <c r="M19" s="27">
        <f>'Vaste uitgaven'!M6+('Vaste uitgaven'!M6*$Q19)</f>
        <v>0</v>
      </c>
      <c r="N19" s="27">
        <f>'Vaste uitgaven'!N6+('Vaste uitgaven'!N6*$Q19)</f>
        <v>0</v>
      </c>
      <c r="O19" s="86">
        <f>SUM(C19:N19)</f>
        <v>0</v>
      </c>
      <c r="Q19" s="175">
        <v>0</v>
      </c>
    </row>
    <row r="20" spans="1:17">
      <c r="A20" s="74" t="str">
        <f>'Vaste uitgaven'!A7</f>
        <v>PACHT</v>
      </c>
      <c r="B20" s="77"/>
      <c r="C20" s="27">
        <f>'Vaste uitgaven'!C10+('Vaste uitgaven'!C10*$Q20)</f>
        <v>0</v>
      </c>
      <c r="D20" s="27">
        <f>'Vaste uitgaven'!D10+('Vaste uitgaven'!D10*$Q20)</f>
        <v>0</v>
      </c>
      <c r="E20" s="27">
        <f>'Vaste uitgaven'!E10+('Vaste uitgaven'!E10*$Q20)</f>
        <v>0</v>
      </c>
      <c r="F20" s="27">
        <f>'Vaste uitgaven'!F10+('Vaste uitgaven'!F10*$Q20)</f>
        <v>0</v>
      </c>
      <c r="G20" s="27">
        <f>'Vaste uitgaven'!G10+('Vaste uitgaven'!G10*$Q20)</f>
        <v>0</v>
      </c>
      <c r="H20" s="27">
        <f>'Vaste uitgaven'!H10+('Vaste uitgaven'!H10*$Q20)</f>
        <v>0</v>
      </c>
      <c r="I20" s="27">
        <f>'Vaste uitgaven'!I10+('Vaste uitgaven'!I10*$Q20)</f>
        <v>0</v>
      </c>
      <c r="J20" s="27">
        <f>'Vaste uitgaven'!J10+('Vaste uitgaven'!J10*$Q20)</f>
        <v>0</v>
      </c>
      <c r="K20" s="27">
        <f>'Vaste uitgaven'!K10+('Vaste uitgaven'!K10*$Q20)</f>
        <v>0</v>
      </c>
      <c r="L20" s="27">
        <f>'Vaste uitgaven'!L10+('Vaste uitgaven'!L10*$Q20)</f>
        <v>0</v>
      </c>
      <c r="M20" s="27">
        <f>'Vaste uitgaven'!M10+('Vaste uitgaven'!M10*$Q20)</f>
        <v>0</v>
      </c>
      <c r="N20" s="27">
        <f>'Vaste uitgaven'!N10+('Vaste uitgaven'!N10*$Q20)</f>
        <v>0</v>
      </c>
      <c r="O20" s="86">
        <f t="shared" ref="O20:O24" si="5">SUM(C20:N20)</f>
        <v>0</v>
      </c>
      <c r="Q20" s="176">
        <v>0</v>
      </c>
    </row>
    <row r="21" spans="1:17">
      <c r="A21" s="74" t="str">
        <f>'Vaste uitgaven'!A11</f>
        <v>ADMIN</v>
      </c>
      <c r="B21" s="77"/>
      <c r="C21" s="27">
        <f>'Vaste uitgaven'!C14+('Vaste uitgaven'!C14*$Q21)</f>
        <v>0</v>
      </c>
      <c r="D21" s="27">
        <f>'Vaste uitgaven'!D14+('Vaste uitgaven'!D14*$Q21)</f>
        <v>0</v>
      </c>
      <c r="E21" s="27">
        <f>'Vaste uitgaven'!E14+('Vaste uitgaven'!E14*$Q21)</f>
        <v>0</v>
      </c>
      <c r="F21" s="27">
        <f>'Vaste uitgaven'!F14+('Vaste uitgaven'!F14*$Q21)</f>
        <v>0</v>
      </c>
      <c r="G21" s="27">
        <f>'Vaste uitgaven'!G14+('Vaste uitgaven'!G14*$Q21)</f>
        <v>0</v>
      </c>
      <c r="H21" s="27">
        <f>'Vaste uitgaven'!H14+('Vaste uitgaven'!H14*$Q21)</f>
        <v>0</v>
      </c>
      <c r="I21" s="27">
        <f>'Vaste uitgaven'!I14+('Vaste uitgaven'!I14*$Q21)</f>
        <v>0</v>
      </c>
      <c r="J21" s="27">
        <f>'Vaste uitgaven'!J14+('Vaste uitgaven'!J14*$Q21)</f>
        <v>0</v>
      </c>
      <c r="K21" s="27">
        <f>'Vaste uitgaven'!K14+('Vaste uitgaven'!K14*$Q21)</f>
        <v>0</v>
      </c>
      <c r="L21" s="27">
        <f>'Vaste uitgaven'!L14+('Vaste uitgaven'!L14*$Q21)</f>
        <v>0</v>
      </c>
      <c r="M21" s="27">
        <f>'Vaste uitgaven'!M14+('Vaste uitgaven'!M14*$Q21)</f>
        <v>0</v>
      </c>
      <c r="N21" s="27">
        <f>'Vaste uitgaven'!N14+('Vaste uitgaven'!N14*$Q21)</f>
        <v>0</v>
      </c>
      <c r="O21" s="86">
        <f t="shared" si="5"/>
        <v>0</v>
      </c>
      <c r="Q21" s="176">
        <v>0</v>
      </c>
    </row>
    <row r="22" spans="1:17">
      <c r="A22" s="74" t="str">
        <f>'Vaste uitgaven'!A15</f>
        <v>BTW &amp; BEL</v>
      </c>
      <c r="B22" s="77"/>
      <c r="C22" s="27">
        <f>'Vaste uitgaven'!C19+('Vaste uitgaven'!C19*$Q22)</f>
        <v>0</v>
      </c>
      <c r="D22" s="27">
        <f>'Vaste uitgaven'!D19+('Vaste uitgaven'!D19*$Q22)</f>
        <v>0</v>
      </c>
      <c r="E22" s="27">
        <f>'Vaste uitgaven'!E19+('Vaste uitgaven'!E19*$Q22)</f>
        <v>0</v>
      </c>
      <c r="F22" s="27">
        <f>'Vaste uitgaven'!F19+('Vaste uitgaven'!F19*$Q22)</f>
        <v>0</v>
      </c>
      <c r="G22" s="27">
        <f>'Vaste uitgaven'!G19+('Vaste uitgaven'!G19*$Q22)</f>
        <v>0</v>
      </c>
      <c r="H22" s="27">
        <f>'Vaste uitgaven'!H19+('Vaste uitgaven'!H19*$Q22)</f>
        <v>0</v>
      </c>
      <c r="I22" s="27">
        <f>'Vaste uitgaven'!I19+('Vaste uitgaven'!I19*$Q22)</f>
        <v>0</v>
      </c>
      <c r="J22" s="27">
        <f>'Vaste uitgaven'!J19+('Vaste uitgaven'!J19*$Q22)</f>
        <v>0</v>
      </c>
      <c r="K22" s="27">
        <f>'Vaste uitgaven'!K19+('Vaste uitgaven'!K19*$Q22)</f>
        <v>0</v>
      </c>
      <c r="L22" s="27">
        <f>'Vaste uitgaven'!L19+('Vaste uitgaven'!L19*$Q22)</f>
        <v>0</v>
      </c>
      <c r="M22" s="27">
        <f>'Vaste uitgaven'!M19+('Vaste uitgaven'!M19*$Q22)</f>
        <v>0</v>
      </c>
      <c r="N22" s="27">
        <f>'Vaste uitgaven'!N19+('Vaste uitgaven'!N19*$Q22)</f>
        <v>0</v>
      </c>
      <c r="O22" s="86">
        <f t="shared" si="5"/>
        <v>0</v>
      </c>
      <c r="Q22" s="176">
        <v>0</v>
      </c>
    </row>
    <row r="23" spans="1:17">
      <c r="A23" s="74" t="str">
        <f>'Vaste uitgaven'!A20</f>
        <v>LOON</v>
      </c>
      <c r="B23" s="77"/>
      <c r="C23" s="27">
        <f>'Vaste uitgaven'!C23+('Vaste uitgaven'!C23*$Q23)</f>
        <v>0</v>
      </c>
      <c r="D23" s="27">
        <f>'Vaste uitgaven'!D23+('Vaste uitgaven'!D23*$Q23)</f>
        <v>0</v>
      </c>
      <c r="E23" s="27">
        <f>'Vaste uitgaven'!E23+('Vaste uitgaven'!E23*$Q23)</f>
        <v>0</v>
      </c>
      <c r="F23" s="27">
        <f>'Vaste uitgaven'!F23+('Vaste uitgaven'!F23*$Q23)</f>
        <v>0</v>
      </c>
      <c r="G23" s="27">
        <f>'Vaste uitgaven'!G23+('Vaste uitgaven'!G23*$Q23)</f>
        <v>0</v>
      </c>
      <c r="H23" s="27">
        <f>'Vaste uitgaven'!H23+('Vaste uitgaven'!H23*$Q23)</f>
        <v>0</v>
      </c>
      <c r="I23" s="27">
        <f>'Vaste uitgaven'!I23+('Vaste uitgaven'!I23*$Q23)</f>
        <v>0</v>
      </c>
      <c r="J23" s="27">
        <f>'Vaste uitgaven'!J23+('Vaste uitgaven'!J23*$Q23)</f>
        <v>0</v>
      </c>
      <c r="K23" s="27">
        <f>'Vaste uitgaven'!K23+('Vaste uitgaven'!K23*$Q23)</f>
        <v>0</v>
      </c>
      <c r="L23" s="27">
        <f>'Vaste uitgaven'!L23+('Vaste uitgaven'!L23*$Q23)</f>
        <v>0</v>
      </c>
      <c r="M23" s="27">
        <f>'Vaste uitgaven'!M23+('Vaste uitgaven'!M23*$Q23)</f>
        <v>0</v>
      </c>
      <c r="N23" s="27">
        <f>'Vaste uitgaven'!N23+('Vaste uitgaven'!N23*$Q23)</f>
        <v>0</v>
      </c>
      <c r="O23" s="86">
        <f t="shared" si="5"/>
        <v>0</v>
      </c>
      <c r="Q23" s="176">
        <v>0</v>
      </c>
    </row>
    <row r="24" spans="1:17">
      <c r="A24" s="76" t="str">
        <f>'Vaste uitgaven'!A24</f>
        <v>DIVERS</v>
      </c>
      <c r="B24" s="78"/>
      <c r="C24" s="27">
        <f>'Vaste uitgaven'!C26+('Vaste uitgaven'!C11*$Q24)</f>
        <v>0</v>
      </c>
      <c r="D24" s="27">
        <f>'Vaste uitgaven'!D26+('Vaste uitgaven'!D11*$Q24)</f>
        <v>0</v>
      </c>
      <c r="E24" s="27">
        <f>'Vaste uitgaven'!E26+('Vaste uitgaven'!E11*$Q24)</f>
        <v>0</v>
      </c>
      <c r="F24" s="27">
        <f>'Vaste uitgaven'!F26+('Vaste uitgaven'!F11*$Q24)</f>
        <v>0</v>
      </c>
      <c r="G24" s="27">
        <f>'Vaste uitgaven'!G26+('Vaste uitgaven'!G11*$Q24)</f>
        <v>0</v>
      </c>
      <c r="H24" s="27">
        <f>'Vaste uitgaven'!H26+('Vaste uitgaven'!H11*$Q24)</f>
        <v>0</v>
      </c>
      <c r="I24" s="27">
        <f>'Vaste uitgaven'!I26+('Vaste uitgaven'!I11*$Q24)</f>
        <v>0</v>
      </c>
      <c r="J24" s="27">
        <f>'Vaste uitgaven'!J26+('Vaste uitgaven'!J11*$Q24)</f>
        <v>0</v>
      </c>
      <c r="K24" s="27">
        <f>'Vaste uitgaven'!K26+('Vaste uitgaven'!K11*$Q24)</f>
        <v>0</v>
      </c>
      <c r="L24" s="27">
        <f>'Vaste uitgaven'!L26+('Vaste uitgaven'!L11*$Q24)</f>
        <v>0</v>
      </c>
      <c r="M24" s="27">
        <f>'Vaste uitgaven'!M26+('Vaste uitgaven'!M11*$Q24)</f>
        <v>0</v>
      </c>
      <c r="N24" s="27">
        <f>'Vaste uitgaven'!N26+('Vaste uitgaven'!N11*$Q24)</f>
        <v>0</v>
      </c>
      <c r="O24" s="87">
        <f t="shared" si="5"/>
        <v>0</v>
      </c>
      <c r="Q24" s="177">
        <v>0</v>
      </c>
    </row>
    <row r="25" spans="1:17">
      <c r="A25" s="56" t="s">
        <v>104</v>
      </c>
      <c r="B25" s="79">
        <f>B18+B12</f>
        <v>0</v>
      </c>
      <c r="C25" s="29">
        <f>C18+C12</f>
        <v>0</v>
      </c>
      <c r="D25" s="29">
        <f t="shared" ref="D25:O25" si="6">D18+D12</f>
        <v>0</v>
      </c>
      <c r="E25" s="29">
        <f t="shared" si="6"/>
        <v>0</v>
      </c>
      <c r="F25" s="29">
        <f t="shared" si="6"/>
        <v>0</v>
      </c>
      <c r="G25" s="29">
        <f t="shared" si="6"/>
        <v>0</v>
      </c>
      <c r="H25" s="29">
        <f t="shared" si="6"/>
        <v>0</v>
      </c>
      <c r="I25" s="29">
        <f t="shared" si="6"/>
        <v>0</v>
      </c>
      <c r="J25" s="29">
        <f t="shared" si="6"/>
        <v>0</v>
      </c>
      <c r="K25" s="29">
        <f t="shared" si="6"/>
        <v>0</v>
      </c>
      <c r="L25" s="29">
        <f t="shared" si="6"/>
        <v>0</v>
      </c>
      <c r="M25" s="29">
        <f t="shared" si="6"/>
        <v>0</v>
      </c>
      <c r="N25" s="29">
        <f t="shared" si="6"/>
        <v>0</v>
      </c>
      <c r="O25" s="30">
        <f t="shared" si="6"/>
        <v>0</v>
      </c>
    </row>
    <row r="26" spans="1:17">
      <c r="B26" s="67"/>
      <c r="C26" s="1"/>
      <c r="D26" s="1"/>
      <c r="E26" s="1"/>
      <c r="F26" s="1"/>
      <c r="G26" s="1"/>
      <c r="H26" s="1"/>
      <c r="I26" s="1"/>
      <c r="J26" s="1"/>
      <c r="K26" s="1"/>
      <c r="L26" s="1"/>
      <c r="M26" s="1"/>
      <c r="N26" s="1"/>
      <c r="O26" s="1"/>
    </row>
    <row r="27" spans="1:17" ht="18.75">
      <c r="A27" s="206" t="s">
        <v>105</v>
      </c>
      <c r="B27" s="207"/>
      <c r="C27" s="207"/>
      <c r="D27" s="207"/>
      <c r="E27" s="207"/>
      <c r="F27" s="207"/>
      <c r="G27" s="207"/>
      <c r="H27" s="207"/>
      <c r="I27" s="207"/>
      <c r="J27" s="207"/>
      <c r="K27" s="207"/>
      <c r="L27" s="207"/>
      <c r="M27" s="207"/>
      <c r="N27" s="207"/>
      <c r="O27" s="208"/>
    </row>
    <row r="28" spans="1:17">
      <c r="A28" s="104" t="str">
        <f>A3</f>
        <v>Resultaat</v>
      </c>
      <c r="B28" s="98">
        <f>B3</f>
        <v>0</v>
      </c>
      <c r="C28" s="99">
        <f>Inkomsten!C55-('Variabele Uitgaven'!C72+'Vaste uitgaven'!C63)</f>
        <v>0</v>
      </c>
      <c r="D28" s="99">
        <f>Inkomsten!D55-('Variabele Uitgaven'!D72+'Vaste uitgaven'!D63)</f>
        <v>0</v>
      </c>
      <c r="E28" s="99">
        <f>Inkomsten!E55-('Variabele Uitgaven'!E72+'Vaste uitgaven'!E63)</f>
        <v>0</v>
      </c>
      <c r="F28" s="99">
        <f>Inkomsten!F55-('Variabele Uitgaven'!F72+'Vaste uitgaven'!F63)</f>
        <v>0</v>
      </c>
      <c r="G28" s="99">
        <f>Inkomsten!G55-('Variabele Uitgaven'!G72+'Vaste uitgaven'!G63)</f>
        <v>0</v>
      </c>
      <c r="H28" s="99">
        <f>Inkomsten!H55-('Variabele Uitgaven'!H72+'Vaste uitgaven'!H63)</f>
        <v>0</v>
      </c>
      <c r="I28" s="99">
        <f>Inkomsten!I55-('Variabele Uitgaven'!I72+'Vaste uitgaven'!I63)</f>
        <v>0</v>
      </c>
      <c r="J28" s="99">
        <f>Inkomsten!J55-('Variabele Uitgaven'!J72+'Vaste uitgaven'!J63)</f>
        <v>0</v>
      </c>
      <c r="K28" s="99">
        <f>Inkomsten!K55-('Variabele Uitgaven'!K72+'Vaste uitgaven'!K63)</f>
        <v>0</v>
      </c>
      <c r="L28" s="99">
        <f>Inkomsten!L55-('Variabele Uitgaven'!L72+'Vaste uitgaven'!L63)</f>
        <v>0</v>
      </c>
      <c r="M28" s="99">
        <f>Inkomsten!M55-('Variabele Uitgaven'!M72+'Vaste uitgaven'!M63)</f>
        <v>0</v>
      </c>
      <c r="N28" s="99">
        <f>Inkomsten!N55-('Variabele Uitgaven'!N72+'Vaste uitgaven'!N63)</f>
        <v>0</v>
      </c>
      <c r="O28" s="100">
        <f>Inkomsten!O55-('Variabele Uitgaven'!O72+'Vaste uitgaven'!O63)</f>
        <v>0</v>
      </c>
    </row>
    <row r="29" spans="1:17">
      <c r="A29" s="105" t="str">
        <f>A4</f>
        <v>Kasstroom cumulatief</v>
      </c>
      <c r="B29" s="101">
        <f>B4</f>
        <v>0</v>
      </c>
      <c r="C29" s="102">
        <f>B29+C28</f>
        <v>0</v>
      </c>
      <c r="D29" s="102">
        <f t="shared" ref="D29:N29" si="7">C29+D28</f>
        <v>0</v>
      </c>
      <c r="E29" s="102">
        <f t="shared" si="7"/>
        <v>0</v>
      </c>
      <c r="F29" s="102">
        <f t="shared" si="7"/>
        <v>0</v>
      </c>
      <c r="G29" s="102">
        <f t="shared" si="7"/>
        <v>0</v>
      </c>
      <c r="H29" s="102">
        <f t="shared" si="7"/>
        <v>0</v>
      </c>
      <c r="I29" s="102">
        <f t="shared" si="7"/>
        <v>0</v>
      </c>
      <c r="J29" s="102">
        <f t="shared" si="7"/>
        <v>0</v>
      </c>
      <c r="K29" s="102">
        <f t="shared" si="7"/>
        <v>0</v>
      </c>
      <c r="L29" s="102">
        <f t="shared" si="7"/>
        <v>0</v>
      </c>
      <c r="M29" s="102">
        <f t="shared" si="7"/>
        <v>0</v>
      </c>
      <c r="N29" s="102">
        <f t="shared" si="7"/>
        <v>0</v>
      </c>
      <c r="O29" s="103"/>
    </row>
    <row r="30" spans="1:17"/>
  </sheetData>
  <mergeCells count="2">
    <mergeCell ref="A2:O2"/>
    <mergeCell ref="A27:O27"/>
  </mergeCells>
  <conditionalFormatting sqref="B3:O4">
    <cfRule type="colorScale" priority="4">
      <colorScale>
        <cfvo type="num" val="&quot;&lt;0&quot;"/>
        <cfvo type="num" val="&quot;&gt;0&quot;"/>
        <color rgb="FFFF0000"/>
        <color theme="9"/>
      </colorScale>
    </cfRule>
  </conditionalFormatting>
  <conditionalFormatting sqref="C3:O4">
    <cfRule type="cellIs" dxfId="2" priority="2" operator="lessThan">
      <formula>0</formula>
    </cfRule>
    <cfRule type="cellIs" dxfId="1" priority="3" operator="greaterThan">
      <formula>0</formula>
    </cfRule>
  </conditionalFormatting>
  <conditionalFormatting sqref="C28:O29">
    <cfRule type="cellIs" dxfId="0"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50C0-C0CA-4E1B-A19A-C5C70F045BC0}">
  <dimension ref="A1"/>
  <sheetViews>
    <sheetView workbookViewId="0">
      <selection activeCell="K6" sqref="K6"/>
    </sheetView>
  </sheetViews>
  <sheetFormatPr defaultRowHeight="15"/>
  <cols>
    <col min="1" max="16384" width="9.140625" style="117"/>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svorm xmlns="c52b9383-1852-4c85-9c8f-977e5cdd57a7" xsi:nil="true"/>
    <Datum xmlns="c52b9383-1852-4c85-9c8f-977e5cdd57a7" xsi:nil="true"/>
    <Topic xmlns="c52b9383-1852-4c85-9c8f-977e5cdd57a7" xsi:nil="true"/>
    <Titel xmlns="c52b9383-1852-4c85-9c8f-977e5cdd57a7" xsi:nil="true"/>
    <lcf76f155ced4ddcb4097134ff3c332f xmlns="c52b9383-1852-4c85-9c8f-977e5cdd57a7">
      <Terms xmlns="http://schemas.microsoft.com/office/infopath/2007/PartnerControls"/>
    </lcf76f155ced4ddcb4097134ff3c332f>
    <Subtopic xmlns="c52b9383-1852-4c85-9c8f-977e5cdd57a7" xsi:nil="true"/>
    <Interne_x0020_Auteur xmlns="c52b9383-1852-4c85-9c8f-977e5cdd57a7" xsi:nil="true"/>
    <TaxCatchAll xmlns="d8951076-eaa4-40f7-bb41-c0a371e5b5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65EC27758EDE4ABC0FF52423098BDA" ma:contentTypeVersion="23" ma:contentTypeDescription="Create a new document." ma:contentTypeScope="" ma:versionID="fcaa48bca8fdeccef041cce8b3349588">
  <xsd:schema xmlns:xsd="http://www.w3.org/2001/XMLSchema" xmlns:xs="http://www.w3.org/2001/XMLSchema" xmlns:p="http://schemas.microsoft.com/office/2006/metadata/properties" xmlns:ns2="c52b9383-1852-4c85-9c8f-977e5cdd57a7" xmlns:ns3="d8951076-eaa4-40f7-bb41-c0a371e5b5dc" targetNamespace="http://schemas.microsoft.com/office/2006/metadata/properties" ma:root="true" ma:fieldsID="e552335c8a133e507636e2d663edbaa8" ns2:_="" ns3:_="">
    <xsd:import namespace="c52b9383-1852-4c85-9c8f-977e5cdd57a7"/>
    <xsd:import namespace="d8951076-eaa4-40f7-bb41-c0a371e5b5dc"/>
    <xsd:element name="properties">
      <xsd:complexType>
        <xsd:sequence>
          <xsd:element name="documentManagement">
            <xsd:complexType>
              <xsd:all>
                <xsd:element ref="ns2:Interne_x0020_Auteur" minOccurs="0"/>
                <xsd:element ref="ns2:Titel" minOccurs="0"/>
                <xsd:element ref="ns2:Topic" minOccurs="0"/>
                <xsd:element ref="ns2:Subtopic" minOccurs="0"/>
                <xsd:element ref="ns2:documentsvorm" minOccurs="0"/>
                <xsd:element ref="ns2:Datum" minOccurs="0"/>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b9383-1852-4c85-9c8f-977e5cdd57a7" elementFormDefault="qualified">
    <xsd:import namespace="http://schemas.microsoft.com/office/2006/documentManagement/types"/>
    <xsd:import namespace="http://schemas.microsoft.com/office/infopath/2007/PartnerControls"/>
    <xsd:element name="Interne_x0020_Auteur" ma:index="8" nillable="true" ma:displayName="Interne Auteur" ma:internalName="Interne_x0020_Auteur">
      <xsd:simpleType>
        <xsd:restriction base="dms:Text"/>
      </xsd:simpleType>
    </xsd:element>
    <xsd:element name="Titel" ma:index="9" nillable="true" ma:displayName="Titel" ma:internalName="Titel">
      <xsd:simpleType>
        <xsd:restriction base="dms:Text"/>
      </xsd:simpleType>
    </xsd:element>
    <xsd:element name="Topic" ma:index="10" nillable="true" ma:displayName="Topic" ma:internalName="Topic">
      <xsd:simpleType>
        <xsd:restriction base="dms:Text"/>
      </xsd:simpleType>
    </xsd:element>
    <xsd:element name="Subtopic" ma:index="11" nillable="true" ma:displayName="Subtopic" ma:internalName="Subtopic">
      <xsd:simpleType>
        <xsd:restriction base="dms:Text"/>
      </xsd:simpleType>
    </xsd:element>
    <xsd:element name="documentsvorm" ma:index="12" nillable="true" ma:displayName="documentsvorm" ma:internalName="documentsvorm">
      <xsd:simpleType>
        <xsd:restriction base="dms:Choice">
          <xsd:enumeration value="aangetekende zending"/>
          <xsd:enumeration value="artikel"/>
          <xsd:enumeration value="afbeelding"/>
          <xsd:enumeration value="bestand"/>
          <xsd:enumeration value="bezoek"/>
          <xsd:enumeration value="bijlage"/>
          <xsd:enumeration value="brief"/>
          <xsd:enumeration value="e-mail"/>
          <xsd:enumeration value="faktuur"/>
          <xsd:enumeration value="foto"/>
          <xsd:enumeration value="nota"/>
          <xsd:enumeration value="officieel standpunt"/>
          <xsd:enumeration value="persmededeling"/>
          <xsd:enumeration value="presentatie / voordracht"/>
          <xsd:enumeration value="uitnodiging"/>
          <xsd:enumeration value="verslag"/>
          <xsd:enumeration value="website"/>
          <xsd:enumeration value="wetgeving"/>
        </xsd:restriction>
      </xsd:simpleType>
    </xsd:element>
    <xsd:element name="Datum" ma:index="13" nillable="true" ma:displayName="Datum" ma:format="DateOnly" ma:internalName="Datum">
      <xsd:simpleType>
        <xsd:restriction base="dms:DateTim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1195e66d-8c03-4dcf-8cef-00435f5d9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951076-eaa4-40f7-bb41-c0a371e5b5dc"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d8ab110f-1606-499b-8f4d-610594ed020d}" ma:internalName="TaxCatchAll" ma:showField="CatchAllData" ma:web="d8951076-eaa4-40f7-bb41-c0a371e5b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72D7EC-3EA9-4A4B-B538-1BF829FE8317}"/>
</file>

<file path=customXml/itemProps2.xml><?xml version="1.0" encoding="utf-8"?>
<ds:datastoreItem xmlns:ds="http://schemas.openxmlformats.org/officeDocument/2006/customXml" ds:itemID="{B032C0C0-49B3-47D1-A457-A16868684E0D}"/>
</file>

<file path=customXml/itemProps3.xml><?xml version="1.0" encoding="utf-8"?>
<ds:datastoreItem xmlns:ds="http://schemas.openxmlformats.org/officeDocument/2006/customXml" ds:itemID="{8DA9C958-B97E-44FA-B5DB-D7E1368718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Thoelen</dc:creator>
  <cp:keywords/>
  <dc:description/>
  <cp:lastModifiedBy/>
  <cp:revision/>
  <dcterms:created xsi:type="dcterms:W3CDTF">2024-12-03T10:45:34Z</dcterms:created>
  <dcterms:modified xsi:type="dcterms:W3CDTF">2024-12-16T14:31:58Z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0x010100D265EC27758EDE4ABC0FF52423098BDA</vt:lpwstr>
  </property>
  <property fmtid="{D5CDD505-2E9C-101B-9397-08002B2CF9AE}" pid="3" name="MediaServiceImageTags">
    <vt:lpwstr/>
  </property>
</Properties>
</file>